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District Goals Working Files\Final 2023-2024 District Targets\GALINA\"/>
    </mc:Choice>
  </mc:AlternateContent>
  <xr:revisionPtr revIDLastSave="0" documentId="13_ncr:1_{3CA9C026-5180-4270-8304-557D87B005DB}" xr6:coauthVersionLast="47" xr6:coauthVersionMax="47" xr10:uidLastSave="{00000000-0000-0000-0000-000000000000}"/>
  <bookViews>
    <workbookView xWindow="-110" yWindow="-110" windowWidth="22780" windowHeight="14660" xr2:uid="{90CA576E-5753-4DB2-A103-082F23856FD1}"/>
  </bookViews>
  <sheets>
    <sheet name="CA 1" sheetId="1" r:id="rId1"/>
  </sheets>
  <definedNames>
    <definedName name="_xlnm._FilterDatabase" localSheetId="0" hidden="1">'CA 1'!$A$4:$G$4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K45" i="1"/>
  <c r="N45" i="1"/>
  <c r="M45" i="1"/>
  <c r="L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K6" i="1"/>
  <c r="K46" i="1" l="1"/>
  <c r="L46" i="1"/>
  <c r="M46" i="1"/>
  <c r="N46" i="1"/>
</calcChain>
</file>

<file path=xl/sharedStrings.xml><?xml version="1.0" encoding="utf-8"?>
<sst xmlns="http://schemas.openxmlformats.org/spreadsheetml/2006/main" count="477" uniqueCount="244">
  <si>
    <t>CA</t>
  </si>
  <si>
    <t>Area</t>
  </si>
  <si>
    <t>MD</t>
  </si>
  <si>
    <t>District</t>
  </si>
  <si>
    <t>New Club Target</t>
  </si>
  <si>
    <t>New Member Target</t>
  </si>
  <si>
    <t>Net Gain</t>
  </si>
  <si>
    <t>GAT Leadership Provided Totals</t>
  </si>
  <si>
    <t>E</t>
  </si>
  <si>
    <t>1 A</t>
  </si>
  <si>
    <t>Total Districts/ Undistricted Areas</t>
  </si>
  <si>
    <t xml:space="preserve">Net Gain </t>
  </si>
  <si>
    <t>1 BK</t>
  </si>
  <si>
    <t>1 CN</t>
  </si>
  <si>
    <t>1 CS</t>
  </si>
  <si>
    <t>1 D</t>
  </si>
  <si>
    <t>1 F</t>
  </si>
  <si>
    <t>1 G</t>
  </si>
  <si>
    <t>1 H</t>
  </si>
  <si>
    <t>1 J</t>
  </si>
  <si>
    <t>1 M</t>
  </si>
  <si>
    <t>A</t>
  </si>
  <si>
    <t>2 A1</t>
  </si>
  <si>
    <t>2 A2</t>
  </si>
  <si>
    <t>2 A3</t>
  </si>
  <si>
    <t>2 E1</t>
  </si>
  <si>
    <t>2 E2</t>
  </si>
  <si>
    <t>2 S1</t>
  </si>
  <si>
    <t>2 S2</t>
  </si>
  <si>
    <t>2 S3</t>
  </si>
  <si>
    <t>2 S4</t>
  </si>
  <si>
    <t>2 S5</t>
  </si>
  <si>
    <t>2 T1</t>
  </si>
  <si>
    <t>2 T2</t>
  </si>
  <si>
    <t>2 T3</t>
  </si>
  <si>
    <t>2 X1</t>
  </si>
  <si>
    <t>2 X2</t>
  </si>
  <si>
    <t>2 X3</t>
  </si>
  <si>
    <t>3 E</t>
  </si>
  <si>
    <t>3 NW</t>
  </si>
  <si>
    <t>3 SW</t>
  </si>
  <si>
    <t>B</t>
  </si>
  <si>
    <t>4 A1</t>
  </si>
  <si>
    <t>4 A2</t>
  </si>
  <si>
    <t>4 A3</t>
  </si>
  <si>
    <t>4 C1</t>
  </si>
  <si>
    <t>4 C2</t>
  </si>
  <si>
    <t>4 C3</t>
  </si>
  <si>
    <t>4 C4</t>
  </si>
  <si>
    <t>4 C5</t>
  </si>
  <si>
    <t>4 C6</t>
  </si>
  <si>
    <t>4 L1</t>
  </si>
  <si>
    <t>4 L2</t>
  </si>
  <si>
    <t>4 L3</t>
  </si>
  <si>
    <t>SD/UND</t>
  </si>
  <si>
    <t>4 L4</t>
  </si>
  <si>
    <t>CA 1</t>
  </si>
  <si>
    <t>4 L5</t>
  </si>
  <si>
    <t>4 L6</t>
  </si>
  <si>
    <t>G</t>
  </si>
  <si>
    <t>6 C</t>
  </si>
  <si>
    <t>6 NE</t>
  </si>
  <si>
    <t>6 SE</t>
  </si>
  <si>
    <t>6 W</t>
  </si>
  <si>
    <t>7 I</t>
  </si>
  <si>
    <t>7 L</t>
  </si>
  <si>
    <t>7 N</t>
  </si>
  <si>
    <t>7 O</t>
  </si>
  <si>
    <t>8 I</t>
  </si>
  <si>
    <t>8 L</t>
  </si>
  <si>
    <t>8 N</t>
  </si>
  <si>
    <t>8 O</t>
  </si>
  <si>
    <t>8 S</t>
  </si>
  <si>
    <t>9 EC</t>
  </si>
  <si>
    <t>9 MC</t>
  </si>
  <si>
    <t>9 NC</t>
  </si>
  <si>
    <t>9 NE</t>
  </si>
  <si>
    <t>9 NW</t>
  </si>
  <si>
    <t>9 SE</t>
  </si>
  <si>
    <t>9 SW</t>
  </si>
  <si>
    <t>11 A1</t>
  </si>
  <si>
    <t>11 A2</t>
  </si>
  <si>
    <t>11 B1</t>
  </si>
  <si>
    <t>11 B2</t>
  </si>
  <si>
    <t>11 C1</t>
  </si>
  <si>
    <t>11 C2</t>
  </si>
  <si>
    <t>11 D1</t>
  </si>
  <si>
    <t>11 D2</t>
  </si>
  <si>
    <t>11 E1</t>
  </si>
  <si>
    <t>11 E2</t>
  </si>
  <si>
    <t>12 I</t>
  </si>
  <si>
    <t>12 L</t>
  </si>
  <si>
    <t>12 N</t>
  </si>
  <si>
    <t>12 O</t>
  </si>
  <si>
    <t>12 S</t>
  </si>
  <si>
    <t>13 OH1</t>
  </si>
  <si>
    <t>13 OH2</t>
  </si>
  <si>
    <t>13 OH3</t>
  </si>
  <si>
    <t>13 OH4</t>
  </si>
  <si>
    <t>13 OH5</t>
  </si>
  <si>
    <t>13 OH6</t>
  </si>
  <si>
    <t>13 OH7</t>
  </si>
  <si>
    <t>D</t>
  </si>
  <si>
    <t>14 A</t>
  </si>
  <si>
    <t>14 B</t>
  </si>
  <si>
    <t>14 C</t>
  </si>
  <si>
    <t>14 D</t>
  </si>
  <si>
    <t>14 E</t>
  </si>
  <si>
    <t>14 F</t>
  </si>
  <si>
    <t>14 G</t>
  </si>
  <si>
    <t>14 H</t>
  </si>
  <si>
    <t>14 J</t>
  </si>
  <si>
    <t>14 K</t>
  </si>
  <si>
    <t>14 L</t>
  </si>
  <si>
    <t>14 M</t>
  </si>
  <si>
    <t>14 N</t>
  </si>
  <si>
    <t>14 P</t>
  </si>
  <si>
    <t>14 T</t>
  </si>
  <si>
    <t>14 U</t>
  </si>
  <si>
    <t>14 W</t>
  </si>
  <si>
    <t>F</t>
  </si>
  <si>
    <t>16 J</t>
  </si>
  <si>
    <t>16 L</t>
  </si>
  <si>
    <t>16 N</t>
  </si>
  <si>
    <t>17 A</t>
  </si>
  <si>
    <t>17 K</t>
  </si>
  <si>
    <t>17 N</t>
  </si>
  <si>
    <t>18 I</t>
  </si>
  <si>
    <t>18 L</t>
  </si>
  <si>
    <t>18 N</t>
  </si>
  <si>
    <t>18 O</t>
  </si>
  <si>
    <t>20 E1</t>
  </si>
  <si>
    <t>20 E2</t>
  </si>
  <si>
    <t>20 K1</t>
  </si>
  <si>
    <t>20 K2</t>
  </si>
  <si>
    <t>20 N</t>
  </si>
  <si>
    <t>20 O</t>
  </si>
  <si>
    <t>20 R1</t>
  </si>
  <si>
    <t>20 R2</t>
  </si>
  <si>
    <t>20 S</t>
  </si>
  <si>
    <t>20 W</t>
  </si>
  <si>
    <t>20 Y</t>
  </si>
  <si>
    <t>H</t>
  </si>
  <si>
    <t>21 N</t>
  </si>
  <si>
    <t>21 S</t>
  </si>
  <si>
    <t>22 A</t>
  </si>
  <si>
    <t>22 B</t>
  </si>
  <si>
    <t>22 C</t>
  </si>
  <si>
    <t>22 D</t>
  </si>
  <si>
    <t>22 W</t>
  </si>
  <si>
    <t>23 A</t>
  </si>
  <si>
    <t>23 B</t>
  </si>
  <si>
    <t>24 C</t>
  </si>
  <si>
    <t>24 I</t>
  </si>
  <si>
    <t>24 L</t>
  </si>
  <si>
    <t>25 A</t>
  </si>
  <si>
    <t>25 B</t>
  </si>
  <si>
    <t>25 C</t>
  </si>
  <si>
    <t>25 D</t>
  </si>
  <si>
    <t>25 E</t>
  </si>
  <si>
    <t>25 F</t>
  </si>
  <si>
    <t>25 G</t>
  </si>
  <si>
    <t>26 M1</t>
  </si>
  <si>
    <t>26 M2</t>
  </si>
  <si>
    <t>26 M3</t>
  </si>
  <si>
    <t>26 M4</t>
  </si>
  <si>
    <t>26 M5</t>
  </si>
  <si>
    <t>26 M6</t>
  </si>
  <si>
    <t>26 M7</t>
  </si>
  <si>
    <t>27 A1</t>
  </si>
  <si>
    <t>27 A2</t>
  </si>
  <si>
    <t>27 B1</t>
  </si>
  <si>
    <t>27 B2</t>
  </si>
  <si>
    <t>27 C1</t>
  </si>
  <si>
    <t>27 C2</t>
  </si>
  <si>
    <t>27 D1</t>
  </si>
  <si>
    <t>27 D2</t>
  </si>
  <si>
    <t>27 E1</t>
  </si>
  <si>
    <t>27 E2</t>
  </si>
  <si>
    <t>28 T</t>
  </si>
  <si>
    <t>28 U</t>
  </si>
  <si>
    <t>29 C</t>
  </si>
  <si>
    <t>29 I</t>
  </si>
  <si>
    <t>29 L</t>
  </si>
  <si>
    <t>30 M</t>
  </si>
  <si>
    <t>30 S</t>
  </si>
  <si>
    <t>31 I</t>
  </si>
  <si>
    <t>31 L</t>
  </si>
  <si>
    <t>31 N</t>
  </si>
  <si>
    <t>31 O</t>
  </si>
  <si>
    <t>31 S</t>
  </si>
  <si>
    <t>32 C</t>
  </si>
  <si>
    <t>32 S</t>
  </si>
  <si>
    <t>33 A</t>
  </si>
  <si>
    <t>33 K</t>
  </si>
  <si>
    <t>33 N</t>
  </si>
  <si>
    <t>33 S</t>
  </si>
  <si>
    <t>33 Y</t>
  </si>
  <si>
    <t>34 A</t>
  </si>
  <si>
    <t>34 B</t>
  </si>
  <si>
    <t>34 C</t>
  </si>
  <si>
    <t>35 I</t>
  </si>
  <si>
    <t>35 L</t>
  </si>
  <si>
    <t>35 N</t>
  </si>
  <si>
    <t>35 O</t>
  </si>
  <si>
    <t>36 E</t>
  </si>
  <si>
    <t>36 G</t>
  </si>
  <si>
    <t>36 O</t>
  </si>
  <si>
    <t>36 R</t>
  </si>
  <si>
    <t>38 I</t>
  </si>
  <si>
    <t>38 L</t>
  </si>
  <si>
    <t>38 N</t>
  </si>
  <si>
    <t>38 O</t>
  </si>
  <si>
    <t>39 E</t>
  </si>
  <si>
    <t>39 W</t>
  </si>
  <si>
    <t>40 N</t>
  </si>
  <si>
    <t>40 S</t>
  </si>
  <si>
    <t>43 K</t>
  </si>
  <si>
    <t>43 Y</t>
  </si>
  <si>
    <t>44 H</t>
  </si>
  <si>
    <t>44 N</t>
  </si>
  <si>
    <t>51 C</t>
  </si>
  <si>
    <t>60 A</t>
  </si>
  <si>
    <t>60 B</t>
  </si>
  <si>
    <t>51 E</t>
  </si>
  <si>
    <t>51 O</t>
  </si>
  <si>
    <t>C</t>
  </si>
  <si>
    <t>49 A</t>
  </si>
  <si>
    <t>5 NE</t>
  </si>
  <si>
    <t>5 NW</t>
  </si>
  <si>
    <t>5 SE</t>
  </si>
  <si>
    <t>5 SW</t>
  </si>
  <si>
    <t>5M</t>
  </si>
  <si>
    <t>5M 1</t>
  </si>
  <si>
    <t>5M 2</t>
  </si>
  <si>
    <t>5M 3</t>
  </si>
  <si>
    <t>5M 4</t>
  </si>
  <si>
    <t>5M 5</t>
  </si>
  <si>
    <t>5M 6</t>
  </si>
  <si>
    <t>5M 7</t>
  </si>
  <si>
    <t>5M 8</t>
  </si>
  <si>
    <t>5M 9</t>
  </si>
  <si>
    <t>23C</t>
  </si>
  <si>
    <t>All districts within MDs 5, 5M, 19, 49 and N have been moved to the Cross Border Excel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</si>
</sst>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1" fontId="5" fillId="3" borderId="2" xfId="1" applyNumberFormat="1" applyFont="1" applyFill="1" applyBorder="1" applyAlignment="1">
      <alignment horizontal="left"/>
    </xf>
    <xf numFmtId="1" fontId="5" fillId="3" borderId="2" xfId="0" applyNumberFormat="1" applyFont="1" applyFill="1" applyBorder="1" applyAlignment="1">
      <alignment horizontal="left"/>
    </xf>
    <xf numFmtId="1" fontId="5" fillId="3" borderId="3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1" applyNumberFormat="1" applyFont="1" applyBorder="1"/>
    <xf numFmtId="1" fontId="3" fillId="0" borderId="6" xfId="0" applyNumberFormat="1" applyFont="1" applyBorder="1"/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/>
    <xf numFmtId="1" fontId="3" fillId="0" borderId="0" xfId="0" applyNumberFormat="1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4578DD-1348-4BD5-BBD2-B848D1233F10}" name="Table2" displayName="Table2" ref="A4:G235" totalsRowShown="0" headerRowDxfId="11" dataDxfId="10">
  <autoFilter ref="A4:G235" xr:uid="{7E976DF4-5431-49E6-A581-583920D3ADCF}"/>
  <sortState xmlns:xlrd2="http://schemas.microsoft.com/office/spreadsheetml/2017/richdata2" ref="A5:G235">
    <sortCondition ref="B4:B235"/>
  </sortState>
  <tableColumns count="7">
    <tableColumn id="1" xr3:uid="{175A6FD3-2B1B-4573-9263-5624A5BA81F6}" name="CA" dataDxfId="9"/>
    <tableColumn id="2" xr3:uid="{58BA758A-74CC-40C7-9FC3-D6F5606D1CDD}" name="Area" dataDxfId="8"/>
    <tableColumn id="3" xr3:uid="{44FAA500-EDB9-40A7-869E-9F7FB284E1F4}" name="MD" dataDxfId="7"/>
    <tableColumn id="4" xr3:uid="{EE88BC5C-A84E-433B-9FD4-863EECE3745B}" name="District" dataDxfId="6"/>
    <tableColumn id="5" xr3:uid="{9E10813C-1128-4652-A2D1-510D2045AFB6}" name="New Club Target" dataDxfId="5"/>
    <tableColumn id="6" xr3:uid="{4AABA4B0-A3F6-4BDB-8B6D-B60C82714D0A}" name="New Member Target" dataDxfId="4"/>
    <tableColumn id="7" xr3:uid="{4ED4EB21-5E93-4BCC-ABB6-C4BC6C7C9F93}" name="Net Gain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AC54-6C0F-4E49-ADEC-7EAB44AA2C7B}">
  <dimension ref="A1:N235"/>
  <sheetViews>
    <sheetView tabSelected="1" zoomScaleNormal="100" workbookViewId="0">
      <selection activeCell="I4" sqref="I4"/>
    </sheetView>
  </sheetViews>
  <sheetFormatPr defaultColWidth="9" defaultRowHeight="18.75" x14ac:dyDescent="0.3"/>
  <cols>
    <col min="1" max="4" width="9" style="1"/>
    <col min="5" max="5" width="14.85546875" style="1" customWidth="1"/>
    <col min="6" max="6" width="17.5703125" style="1" customWidth="1"/>
    <col min="7" max="7" width="9.28515625" style="1" customWidth="1"/>
    <col min="8" max="8" width="16.140625" style="1" customWidth="1"/>
    <col min="9" max="9" width="17.42578125" style="1" customWidth="1"/>
    <col min="10" max="10" width="23.85546875" style="1" bestFit="1" customWidth="1"/>
    <col min="11" max="11" width="27.140625" style="1" bestFit="1" customWidth="1"/>
    <col min="12" max="13" width="16.85546875" style="1" bestFit="1" customWidth="1"/>
    <col min="14" max="14" width="12.5703125" style="1" customWidth="1"/>
    <col min="15" max="16384" width="9" style="1"/>
  </cols>
  <sheetData>
    <row r="1" spans="1:14" ht="18.75" customHeight="1" x14ac:dyDescent="0.3">
      <c r="A1" s="13" t="s">
        <v>243</v>
      </c>
      <c r="B1" s="13"/>
      <c r="C1" s="13"/>
      <c r="D1" s="13"/>
      <c r="E1" s="13"/>
      <c r="F1" s="13"/>
    </row>
    <row r="2" spans="1:14" x14ac:dyDescent="0.3">
      <c r="A2" s="13"/>
      <c r="B2" s="13"/>
      <c r="C2" s="13"/>
      <c r="D2" s="13"/>
      <c r="E2" s="13"/>
      <c r="F2" s="13"/>
    </row>
    <row r="4" spans="1:14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J4" s="14" t="s">
        <v>7</v>
      </c>
      <c r="K4" s="14"/>
      <c r="L4" s="14"/>
      <c r="M4" s="14"/>
      <c r="N4" s="14"/>
    </row>
    <row r="5" spans="1:14" x14ac:dyDescent="0.3">
      <c r="A5" s="2">
        <v>1</v>
      </c>
      <c r="B5" s="12" t="s">
        <v>21</v>
      </c>
      <c r="C5" s="2">
        <v>2</v>
      </c>
      <c r="D5" s="2" t="s">
        <v>22</v>
      </c>
      <c r="E5" s="11">
        <v>1</v>
      </c>
      <c r="F5" s="1">
        <v>160</v>
      </c>
      <c r="G5" s="1">
        <v>10</v>
      </c>
      <c r="J5" s="3" t="s">
        <v>2</v>
      </c>
      <c r="K5" s="3" t="s">
        <v>10</v>
      </c>
      <c r="L5" s="4" t="s">
        <v>4</v>
      </c>
      <c r="M5" s="4" t="s">
        <v>5</v>
      </c>
      <c r="N5" s="5" t="s">
        <v>11</v>
      </c>
    </row>
    <row r="6" spans="1:14" x14ac:dyDescent="0.3">
      <c r="A6" s="2">
        <v>1</v>
      </c>
      <c r="B6" s="12" t="s">
        <v>21</v>
      </c>
      <c r="C6" s="2">
        <v>2</v>
      </c>
      <c r="D6" s="2" t="s">
        <v>23</v>
      </c>
      <c r="E6" s="11">
        <v>1</v>
      </c>
      <c r="F6" s="1">
        <v>150</v>
      </c>
      <c r="G6" s="1">
        <v>20</v>
      </c>
      <c r="J6" s="6">
        <v>1</v>
      </c>
      <c r="K6" s="7">
        <f t="shared" ref="K6:K44" si="0">COUNTIF(C:C,J6)</f>
        <v>10</v>
      </c>
      <c r="L6" s="7">
        <f>SUMIF(C:C,J6, E:E)</f>
        <v>11</v>
      </c>
      <c r="M6" s="7">
        <f t="shared" ref="M6:M44" si="1">SUMIF(C:C,J6, F:F)</f>
        <v>1126</v>
      </c>
      <c r="N6" s="8">
        <f t="shared" ref="N6:N44" si="2">SUMIF(C:C,J6, G:G)</f>
        <v>-236</v>
      </c>
    </row>
    <row r="7" spans="1:14" x14ac:dyDescent="0.3">
      <c r="A7" s="2">
        <v>1</v>
      </c>
      <c r="B7" s="12" t="s">
        <v>21</v>
      </c>
      <c r="C7" s="2">
        <v>2</v>
      </c>
      <c r="D7" s="2" t="s">
        <v>24</v>
      </c>
      <c r="E7" s="11">
        <v>2</v>
      </c>
      <c r="F7" s="1">
        <v>183</v>
      </c>
      <c r="G7" s="1">
        <v>0</v>
      </c>
      <c r="J7" s="6">
        <v>2</v>
      </c>
      <c r="K7" s="7">
        <f t="shared" si="0"/>
        <v>16</v>
      </c>
      <c r="L7" s="7">
        <f t="shared" ref="L7:L44" si="3">SUMIF(C:C,J7, E:E)</f>
        <v>22</v>
      </c>
      <c r="M7" s="7">
        <f t="shared" si="1"/>
        <v>3720</v>
      </c>
      <c r="N7" s="8">
        <f t="shared" si="2"/>
        <v>260</v>
      </c>
    </row>
    <row r="8" spans="1:14" x14ac:dyDescent="0.3">
      <c r="A8" s="2">
        <v>1</v>
      </c>
      <c r="B8" s="12" t="s">
        <v>21</v>
      </c>
      <c r="C8" s="2">
        <v>2</v>
      </c>
      <c r="D8" s="2" t="s">
        <v>25</v>
      </c>
      <c r="E8" s="11">
        <v>1</v>
      </c>
      <c r="F8" s="1">
        <v>126</v>
      </c>
      <c r="G8" s="1">
        <v>-11</v>
      </c>
      <c r="J8" s="6">
        <v>3</v>
      </c>
      <c r="K8" s="7">
        <f t="shared" si="0"/>
        <v>3</v>
      </c>
      <c r="L8" s="7">
        <f t="shared" si="3"/>
        <v>3</v>
      </c>
      <c r="M8" s="7">
        <f t="shared" si="1"/>
        <v>372</v>
      </c>
      <c r="N8" s="8">
        <f t="shared" si="2"/>
        <v>-50</v>
      </c>
    </row>
    <row r="9" spans="1:14" x14ac:dyDescent="0.3">
      <c r="A9" s="2">
        <v>1</v>
      </c>
      <c r="B9" s="12" t="s">
        <v>21</v>
      </c>
      <c r="C9" s="2">
        <v>2</v>
      </c>
      <c r="D9" s="2" t="s">
        <v>26</v>
      </c>
      <c r="E9" s="11">
        <v>1</v>
      </c>
      <c r="F9" s="1">
        <v>274</v>
      </c>
      <c r="G9" s="1">
        <v>39</v>
      </c>
      <c r="J9" s="6">
        <v>4</v>
      </c>
      <c r="K9" s="7">
        <f t="shared" si="0"/>
        <v>15</v>
      </c>
      <c r="L9" s="7">
        <f t="shared" si="3"/>
        <v>22</v>
      </c>
      <c r="M9" s="7">
        <f t="shared" si="1"/>
        <v>2951</v>
      </c>
      <c r="N9" s="8">
        <f t="shared" si="2"/>
        <v>-87</v>
      </c>
    </row>
    <row r="10" spans="1:14" x14ac:dyDescent="0.3">
      <c r="A10" s="2">
        <v>1</v>
      </c>
      <c r="B10" s="12" t="s">
        <v>21</v>
      </c>
      <c r="C10" s="2">
        <v>2</v>
      </c>
      <c r="D10" s="2" t="s">
        <v>27</v>
      </c>
      <c r="E10" s="11">
        <v>1</v>
      </c>
      <c r="F10" s="1">
        <v>181</v>
      </c>
      <c r="G10" s="1">
        <v>-9</v>
      </c>
      <c r="J10" s="6">
        <v>6</v>
      </c>
      <c r="K10" s="7">
        <f t="shared" si="0"/>
        <v>4</v>
      </c>
      <c r="L10" s="7">
        <f t="shared" si="3"/>
        <v>5</v>
      </c>
      <c r="M10" s="7">
        <f t="shared" si="1"/>
        <v>335</v>
      </c>
      <c r="N10" s="8">
        <f t="shared" si="2"/>
        <v>-44</v>
      </c>
    </row>
    <row r="11" spans="1:14" x14ac:dyDescent="0.3">
      <c r="A11" s="2">
        <v>1</v>
      </c>
      <c r="B11" s="12" t="s">
        <v>21</v>
      </c>
      <c r="C11" s="2">
        <v>2</v>
      </c>
      <c r="D11" s="2" t="s">
        <v>28</v>
      </c>
      <c r="E11" s="11">
        <v>2</v>
      </c>
      <c r="F11" s="1">
        <v>320</v>
      </c>
      <c r="G11" s="1">
        <v>50</v>
      </c>
      <c r="J11" s="6">
        <v>7</v>
      </c>
      <c r="K11" s="7">
        <f t="shared" si="0"/>
        <v>4</v>
      </c>
      <c r="L11" s="7">
        <f t="shared" si="3"/>
        <v>4</v>
      </c>
      <c r="M11" s="7">
        <f t="shared" si="1"/>
        <v>359</v>
      </c>
      <c r="N11" s="8">
        <f t="shared" si="2"/>
        <v>-8</v>
      </c>
    </row>
    <row r="12" spans="1:14" x14ac:dyDescent="0.3">
      <c r="A12" s="2">
        <v>1</v>
      </c>
      <c r="B12" s="12" t="s">
        <v>21</v>
      </c>
      <c r="C12" s="2">
        <v>2</v>
      </c>
      <c r="D12" s="2" t="s">
        <v>29</v>
      </c>
      <c r="E12" s="11">
        <v>2</v>
      </c>
      <c r="F12" s="1">
        <v>270</v>
      </c>
      <c r="G12" s="1">
        <v>40</v>
      </c>
      <c r="J12" s="6">
        <v>8</v>
      </c>
      <c r="K12" s="7">
        <f t="shared" si="0"/>
        <v>5</v>
      </c>
      <c r="L12" s="7">
        <f t="shared" si="3"/>
        <v>5</v>
      </c>
      <c r="M12" s="7">
        <f t="shared" si="1"/>
        <v>345</v>
      </c>
      <c r="N12" s="8">
        <f t="shared" si="2"/>
        <v>16</v>
      </c>
    </row>
    <row r="13" spans="1:14" x14ac:dyDescent="0.3">
      <c r="A13" s="2">
        <v>1</v>
      </c>
      <c r="B13" s="12" t="s">
        <v>21</v>
      </c>
      <c r="C13" s="2">
        <v>2</v>
      </c>
      <c r="D13" s="2" t="s">
        <v>30</v>
      </c>
      <c r="E13" s="11">
        <v>1</v>
      </c>
      <c r="F13" s="1">
        <v>302</v>
      </c>
      <c r="G13" s="1">
        <v>27</v>
      </c>
      <c r="J13" s="6">
        <v>9</v>
      </c>
      <c r="K13" s="7">
        <f t="shared" si="0"/>
        <v>7</v>
      </c>
      <c r="L13" s="7">
        <f t="shared" si="3"/>
        <v>4</v>
      </c>
      <c r="M13" s="7">
        <f t="shared" si="1"/>
        <v>513</v>
      </c>
      <c r="N13" s="8">
        <f t="shared" si="2"/>
        <v>-224</v>
      </c>
    </row>
    <row r="14" spans="1:14" x14ac:dyDescent="0.3">
      <c r="A14" s="2">
        <v>1</v>
      </c>
      <c r="B14" s="12" t="s">
        <v>21</v>
      </c>
      <c r="C14" s="2">
        <v>2</v>
      </c>
      <c r="D14" s="2" t="s">
        <v>31</v>
      </c>
      <c r="E14" s="11">
        <v>2</v>
      </c>
      <c r="F14" s="1">
        <v>336</v>
      </c>
      <c r="G14" s="1">
        <v>26</v>
      </c>
      <c r="J14" s="6">
        <v>11</v>
      </c>
      <c r="K14" s="7">
        <f t="shared" si="0"/>
        <v>10</v>
      </c>
      <c r="L14" s="7">
        <f t="shared" si="3"/>
        <v>8</v>
      </c>
      <c r="M14" s="7">
        <f t="shared" si="1"/>
        <v>1068</v>
      </c>
      <c r="N14" s="8">
        <f t="shared" si="2"/>
        <v>-52</v>
      </c>
    </row>
    <row r="15" spans="1:14" x14ac:dyDescent="0.3">
      <c r="A15" s="2">
        <v>1</v>
      </c>
      <c r="B15" s="12" t="s">
        <v>21</v>
      </c>
      <c r="C15" s="2">
        <v>2</v>
      </c>
      <c r="D15" s="2" t="s">
        <v>32</v>
      </c>
      <c r="E15" s="11">
        <v>1</v>
      </c>
      <c r="F15" s="1">
        <v>251</v>
      </c>
      <c r="G15" s="1">
        <v>43</v>
      </c>
      <c r="J15" s="6">
        <v>12</v>
      </c>
      <c r="K15" s="7">
        <f t="shared" si="0"/>
        <v>5</v>
      </c>
      <c r="L15" s="7">
        <f t="shared" si="3"/>
        <v>6</v>
      </c>
      <c r="M15" s="7">
        <f t="shared" si="1"/>
        <v>704</v>
      </c>
      <c r="N15" s="8">
        <f t="shared" si="2"/>
        <v>-24</v>
      </c>
    </row>
    <row r="16" spans="1:14" x14ac:dyDescent="0.3">
      <c r="A16" s="2">
        <v>1</v>
      </c>
      <c r="B16" s="12" t="s">
        <v>21</v>
      </c>
      <c r="C16" s="2">
        <v>2</v>
      </c>
      <c r="D16" s="2" t="s">
        <v>33</v>
      </c>
      <c r="E16" s="11">
        <v>1</v>
      </c>
      <c r="F16" s="1">
        <v>157</v>
      </c>
      <c r="G16" s="1">
        <v>-40</v>
      </c>
      <c r="J16" s="6">
        <v>13</v>
      </c>
      <c r="K16" s="7">
        <f t="shared" si="0"/>
        <v>7</v>
      </c>
      <c r="L16" s="7">
        <f t="shared" si="3"/>
        <v>7</v>
      </c>
      <c r="M16" s="7">
        <f t="shared" si="1"/>
        <v>957</v>
      </c>
      <c r="N16" s="8">
        <f t="shared" si="2"/>
        <v>-92</v>
      </c>
    </row>
    <row r="17" spans="1:14" x14ac:dyDescent="0.3">
      <c r="A17" s="2">
        <v>1</v>
      </c>
      <c r="B17" s="12" t="s">
        <v>21</v>
      </c>
      <c r="C17" s="2">
        <v>2</v>
      </c>
      <c r="D17" s="2" t="s">
        <v>34</v>
      </c>
      <c r="E17" s="11">
        <v>1</v>
      </c>
      <c r="F17" s="1">
        <v>225</v>
      </c>
      <c r="G17" s="1">
        <v>20</v>
      </c>
      <c r="J17" s="6">
        <v>14</v>
      </c>
      <c r="K17" s="7">
        <f t="shared" si="0"/>
        <v>17</v>
      </c>
      <c r="L17" s="7">
        <f t="shared" si="3"/>
        <v>17</v>
      </c>
      <c r="M17" s="7">
        <f t="shared" si="1"/>
        <v>1690</v>
      </c>
      <c r="N17" s="8">
        <f t="shared" si="2"/>
        <v>-153</v>
      </c>
    </row>
    <row r="18" spans="1:14" x14ac:dyDescent="0.3">
      <c r="A18" s="2">
        <v>1</v>
      </c>
      <c r="B18" s="12" t="s">
        <v>21</v>
      </c>
      <c r="C18" s="2">
        <v>2</v>
      </c>
      <c r="D18" s="2" t="s">
        <v>35</v>
      </c>
      <c r="E18" s="11">
        <v>2</v>
      </c>
      <c r="F18" s="1">
        <v>351</v>
      </c>
      <c r="G18" s="1">
        <v>36</v>
      </c>
      <c r="J18" s="6">
        <v>16</v>
      </c>
      <c r="K18" s="7">
        <f t="shared" si="0"/>
        <v>3</v>
      </c>
      <c r="L18" s="7">
        <f t="shared" si="3"/>
        <v>4</v>
      </c>
      <c r="M18" s="7">
        <f t="shared" si="1"/>
        <v>520</v>
      </c>
      <c r="N18" s="8">
        <f t="shared" si="2"/>
        <v>0</v>
      </c>
    </row>
    <row r="19" spans="1:14" x14ac:dyDescent="0.3">
      <c r="A19" s="2">
        <v>1</v>
      </c>
      <c r="B19" s="12" t="s">
        <v>21</v>
      </c>
      <c r="C19" s="2">
        <v>2</v>
      </c>
      <c r="D19" s="2" t="s">
        <v>36</v>
      </c>
      <c r="E19" s="11">
        <v>1</v>
      </c>
      <c r="F19" s="1">
        <v>188</v>
      </c>
      <c r="G19" s="1">
        <v>1</v>
      </c>
      <c r="J19" s="6">
        <v>17</v>
      </c>
      <c r="K19" s="7">
        <f t="shared" si="0"/>
        <v>3</v>
      </c>
      <c r="L19" s="7">
        <f t="shared" si="3"/>
        <v>2</v>
      </c>
      <c r="M19" s="7">
        <f t="shared" si="1"/>
        <v>445</v>
      </c>
      <c r="N19" s="8">
        <f t="shared" si="2"/>
        <v>-60</v>
      </c>
    </row>
    <row r="20" spans="1:14" x14ac:dyDescent="0.3">
      <c r="A20" s="2">
        <v>1</v>
      </c>
      <c r="B20" s="12" t="s">
        <v>21</v>
      </c>
      <c r="C20" s="2">
        <v>2</v>
      </c>
      <c r="D20" s="2" t="s">
        <v>37</v>
      </c>
      <c r="E20" s="11">
        <v>2</v>
      </c>
      <c r="F20" s="1">
        <v>246</v>
      </c>
      <c r="G20" s="1">
        <v>8</v>
      </c>
      <c r="J20" s="6">
        <v>18</v>
      </c>
      <c r="K20" s="7">
        <f t="shared" si="0"/>
        <v>4</v>
      </c>
      <c r="L20" s="7">
        <f t="shared" si="3"/>
        <v>5</v>
      </c>
      <c r="M20" s="7">
        <f t="shared" si="1"/>
        <v>630</v>
      </c>
      <c r="N20" s="8">
        <f t="shared" si="2"/>
        <v>-10</v>
      </c>
    </row>
    <row r="21" spans="1:14" x14ac:dyDescent="0.3">
      <c r="A21" s="2">
        <v>1</v>
      </c>
      <c r="B21" s="12" t="s">
        <v>21</v>
      </c>
      <c r="C21" s="2">
        <v>3</v>
      </c>
      <c r="D21" s="2" t="s">
        <v>38</v>
      </c>
      <c r="E21" s="11">
        <v>1</v>
      </c>
      <c r="F21" s="1">
        <v>117</v>
      </c>
      <c r="G21" s="1">
        <v>-13</v>
      </c>
      <c r="J21" s="6">
        <v>20</v>
      </c>
      <c r="K21" s="7">
        <f t="shared" si="0"/>
        <v>11</v>
      </c>
      <c r="L21" s="7">
        <f t="shared" si="3"/>
        <v>13</v>
      </c>
      <c r="M21" s="7">
        <f t="shared" si="1"/>
        <v>1544</v>
      </c>
      <c r="N21" s="8">
        <f t="shared" si="2"/>
        <v>91</v>
      </c>
    </row>
    <row r="22" spans="1:14" x14ac:dyDescent="0.3">
      <c r="A22" s="2">
        <v>1</v>
      </c>
      <c r="B22" s="12" t="s">
        <v>21</v>
      </c>
      <c r="C22" s="2">
        <v>3</v>
      </c>
      <c r="D22" s="2" t="s">
        <v>39</v>
      </c>
      <c r="E22" s="11">
        <v>1</v>
      </c>
      <c r="F22" s="1">
        <v>112</v>
      </c>
      <c r="G22" s="1">
        <v>-23</v>
      </c>
      <c r="J22" s="6">
        <v>21</v>
      </c>
      <c r="K22" s="7">
        <f t="shared" si="0"/>
        <v>2</v>
      </c>
      <c r="L22" s="7">
        <f t="shared" si="3"/>
        <v>5</v>
      </c>
      <c r="M22" s="7">
        <f t="shared" si="1"/>
        <v>360</v>
      </c>
      <c r="N22" s="8">
        <f t="shared" si="2"/>
        <v>-122</v>
      </c>
    </row>
    <row r="23" spans="1:14" x14ac:dyDescent="0.3">
      <c r="A23" s="2">
        <v>1</v>
      </c>
      <c r="B23" s="12" t="s">
        <v>21</v>
      </c>
      <c r="C23" s="2">
        <v>3</v>
      </c>
      <c r="D23" s="2" t="s">
        <v>40</v>
      </c>
      <c r="E23" s="11">
        <v>1</v>
      </c>
      <c r="F23" s="1">
        <v>143</v>
      </c>
      <c r="G23" s="1">
        <v>-14</v>
      </c>
      <c r="J23" s="6">
        <v>22</v>
      </c>
      <c r="K23" s="7">
        <f t="shared" si="0"/>
        <v>5</v>
      </c>
      <c r="L23" s="7">
        <f t="shared" si="3"/>
        <v>5</v>
      </c>
      <c r="M23" s="7">
        <f t="shared" si="1"/>
        <v>497</v>
      </c>
      <c r="N23" s="8">
        <f t="shared" si="2"/>
        <v>-48</v>
      </c>
    </row>
    <row r="24" spans="1:14" x14ac:dyDescent="0.3">
      <c r="A24" s="2">
        <v>1</v>
      </c>
      <c r="B24" s="12" t="s">
        <v>21</v>
      </c>
      <c r="C24" s="2">
        <v>7</v>
      </c>
      <c r="D24" s="2" t="s">
        <v>64</v>
      </c>
      <c r="E24" s="11">
        <v>1</v>
      </c>
      <c r="F24" s="1">
        <v>88</v>
      </c>
      <c r="G24" s="1">
        <v>32</v>
      </c>
      <c r="J24" s="6">
        <v>23</v>
      </c>
      <c r="K24" s="7">
        <f t="shared" si="0"/>
        <v>3</v>
      </c>
      <c r="L24" s="7">
        <f t="shared" si="3"/>
        <v>2</v>
      </c>
      <c r="M24" s="7">
        <f t="shared" si="1"/>
        <v>527</v>
      </c>
      <c r="N24" s="8">
        <f t="shared" si="2"/>
        <v>34</v>
      </c>
    </row>
    <row r="25" spans="1:14" x14ac:dyDescent="0.3">
      <c r="A25" s="2">
        <v>1</v>
      </c>
      <c r="B25" s="12" t="s">
        <v>21</v>
      </c>
      <c r="C25" s="2">
        <v>7</v>
      </c>
      <c r="D25" s="2" t="s">
        <v>65</v>
      </c>
      <c r="E25" s="11">
        <v>1</v>
      </c>
      <c r="F25" s="1">
        <v>111</v>
      </c>
      <c r="G25" s="1">
        <v>-10</v>
      </c>
      <c r="J25" s="6">
        <v>24</v>
      </c>
      <c r="K25" s="7">
        <f t="shared" si="0"/>
        <v>3</v>
      </c>
      <c r="L25" s="7">
        <f t="shared" si="3"/>
        <v>3</v>
      </c>
      <c r="M25" s="7">
        <f t="shared" si="1"/>
        <v>657</v>
      </c>
      <c r="N25" s="8">
        <f t="shared" si="2"/>
        <v>59</v>
      </c>
    </row>
    <row r="26" spans="1:14" x14ac:dyDescent="0.3">
      <c r="A26" s="2">
        <v>1</v>
      </c>
      <c r="B26" s="12" t="s">
        <v>21</v>
      </c>
      <c r="C26" s="2">
        <v>7</v>
      </c>
      <c r="D26" s="2" t="s">
        <v>66</v>
      </c>
      <c r="E26" s="11">
        <v>1</v>
      </c>
      <c r="F26" s="1">
        <v>79</v>
      </c>
      <c r="G26" s="1">
        <v>-29</v>
      </c>
      <c r="J26" s="6">
        <v>25</v>
      </c>
      <c r="K26" s="7">
        <f t="shared" si="0"/>
        <v>7</v>
      </c>
      <c r="L26" s="7">
        <f t="shared" si="3"/>
        <v>7</v>
      </c>
      <c r="M26" s="7">
        <f t="shared" si="1"/>
        <v>741</v>
      </c>
      <c r="N26" s="8">
        <f t="shared" si="2"/>
        <v>-183</v>
      </c>
    </row>
    <row r="27" spans="1:14" x14ac:dyDescent="0.3">
      <c r="A27" s="2">
        <v>1</v>
      </c>
      <c r="B27" s="12" t="s">
        <v>21</v>
      </c>
      <c r="C27" s="2">
        <v>7</v>
      </c>
      <c r="D27" s="2" t="s">
        <v>67</v>
      </c>
      <c r="E27" s="11">
        <v>1</v>
      </c>
      <c r="F27" s="1">
        <v>81</v>
      </c>
      <c r="G27" s="1">
        <v>-1</v>
      </c>
      <c r="J27" s="6">
        <v>26</v>
      </c>
      <c r="K27" s="7">
        <f t="shared" si="0"/>
        <v>7</v>
      </c>
      <c r="L27" s="7">
        <f t="shared" si="3"/>
        <v>7</v>
      </c>
      <c r="M27" s="7">
        <f t="shared" si="1"/>
        <v>741</v>
      </c>
      <c r="N27" s="8">
        <f t="shared" si="2"/>
        <v>-67</v>
      </c>
    </row>
    <row r="28" spans="1:14" x14ac:dyDescent="0.3">
      <c r="A28" s="2">
        <v>1</v>
      </c>
      <c r="B28" s="12" t="s">
        <v>21</v>
      </c>
      <c r="C28" s="2">
        <v>8</v>
      </c>
      <c r="D28" s="2" t="s">
        <v>68</v>
      </c>
      <c r="E28" s="11">
        <v>1</v>
      </c>
      <c r="F28" s="1">
        <v>51</v>
      </c>
      <c r="G28" s="1">
        <v>-15</v>
      </c>
      <c r="J28" s="6">
        <v>27</v>
      </c>
      <c r="K28" s="7">
        <f t="shared" si="0"/>
        <v>10</v>
      </c>
      <c r="L28" s="7">
        <f t="shared" si="3"/>
        <v>10</v>
      </c>
      <c r="M28" s="7">
        <f t="shared" si="1"/>
        <v>1497</v>
      </c>
      <c r="N28" s="8">
        <f t="shared" si="2"/>
        <v>199</v>
      </c>
    </row>
    <row r="29" spans="1:14" x14ac:dyDescent="0.3">
      <c r="A29" s="2">
        <v>1</v>
      </c>
      <c r="B29" s="12" t="s">
        <v>21</v>
      </c>
      <c r="C29" s="2">
        <v>8</v>
      </c>
      <c r="D29" s="2" t="s">
        <v>69</v>
      </c>
      <c r="E29" s="11">
        <v>1</v>
      </c>
      <c r="F29" s="1">
        <v>56</v>
      </c>
      <c r="G29" s="1">
        <v>22</v>
      </c>
      <c r="J29" s="6">
        <v>28</v>
      </c>
      <c r="K29" s="7">
        <f t="shared" si="0"/>
        <v>2</v>
      </c>
      <c r="L29" s="7">
        <f t="shared" si="3"/>
        <v>2</v>
      </c>
      <c r="M29" s="7">
        <f t="shared" si="1"/>
        <v>89</v>
      </c>
      <c r="N29" s="8">
        <f t="shared" si="2"/>
        <v>-20</v>
      </c>
    </row>
    <row r="30" spans="1:14" x14ac:dyDescent="0.3">
      <c r="A30" s="2">
        <v>1</v>
      </c>
      <c r="B30" s="12" t="s">
        <v>21</v>
      </c>
      <c r="C30" s="2">
        <v>8</v>
      </c>
      <c r="D30" s="2" t="s">
        <v>70</v>
      </c>
      <c r="E30" s="11">
        <v>1</v>
      </c>
      <c r="F30" s="1">
        <v>63</v>
      </c>
      <c r="G30" s="1">
        <v>3</v>
      </c>
      <c r="J30" s="6">
        <v>29</v>
      </c>
      <c r="K30" s="7">
        <f t="shared" si="0"/>
        <v>3</v>
      </c>
      <c r="L30" s="7">
        <f t="shared" si="3"/>
        <v>4</v>
      </c>
      <c r="M30" s="7">
        <f t="shared" si="1"/>
        <v>375</v>
      </c>
      <c r="N30" s="8">
        <f t="shared" si="2"/>
        <v>-45</v>
      </c>
    </row>
    <row r="31" spans="1:14" x14ac:dyDescent="0.3">
      <c r="A31" s="2">
        <v>1</v>
      </c>
      <c r="B31" s="12" t="s">
        <v>21</v>
      </c>
      <c r="C31" s="2">
        <v>8</v>
      </c>
      <c r="D31" s="2" t="s">
        <v>71</v>
      </c>
      <c r="E31" s="11">
        <v>1</v>
      </c>
      <c r="F31" s="1">
        <v>58</v>
      </c>
      <c r="G31" s="1">
        <v>-21</v>
      </c>
      <c r="J31" s="6">
        <v>30</v>
      </c>
      <c r="K31" s="7">
        <f t="shared" si="0"/>
        <v>2</v>
      </c>
      <c r="L31" s="7">
        <f t="shared" si="3"/>
        <v>2</v>
      </c>
      <c r="M31" s="7">
        <f t="shared" si="1"/>
        <v>292</v>
      </c>
      <c r="N31" s="8">
        <f t="shared" si="2"/>
        <v>-13</v>
      </c>
    </row>
    <row r="32" spans="1:14" x14ac:dyDescent="0.3">
      <c r="A32" s="2">
        <v>1</v>
      </c>
      <c r="B32" s="12" t="s">
        <v>21</v>
      </c>
      <c r="C32" s="2">
        <v>8</v>
      </c>
      <c r="D32" s="2" t="s">
        <v>72</v>
      </c>
      <c r="E32" s="11">
        <v>1</v>
      </c>
      <c r="F32" s="1">
        <v>117</v>
      </c>
      <c r="G32" s="1">
        <v>27</v>
      </c>
      <c r="J32" s="6">
        <v>31</v>
      </c>
      <c r="K32" s="7">
        <f t="shared" si="0"/>
        <v>5</v>
      </c>
      <c r="L32" s="7">
        <f t="shared" si="3"/>
        <v>8</v>
      </c>
      <c r="M32" s="7">
        <f t="shared" si="1"/>
        <v>592</v>
      </c>
      <c r="N32" s="8">
        <f t="shared" si="2"/>
        <v>-93</v>
      </c>
    </row>
    <row r="33" spans="1:14" x14ac:dyDescent="0.3">
      <c r="A33" s="2">
        <v>1</v>
      </c>
      <c r="B33" s="12" t="s">
        <v>21</v>
      </c>
      <c r="C33" s="2">
        <v>26</v>
      </c>
      <c r="D33" s="2" t="s">
        <v>162</v>
      </c>
      <c r="E33" s="11">
        <v>1</v>
      </c>
      <c r="F33" s="1">
        <v>121</v>
      </c>
      <c r="G33" s="1">
        <v>1</v>
      </c>
      <c r="J33" s="6">
        <v>32</v>
      </c>
      <c r="K33" s="7">
        <f t="shared" si="0"/>
        <v>2</v>
      </c>
      <c r="L33" s="7">
        <f t="shared" si="3"/>
        <v>2</v>
      </c>
      <c r="M33" s="7">
        <f t="shared" si="1"/>
        <v>339</v>
      </c>
      <c r="N33" s="8">
        <f t="shared" si="2"/>
        <v>19</v>
      </c>
    </row>
    <row r="34" spans="1:14" x14ac:dyDescent="0.3">
      <c r="A34" s="2">
        <v>1</v>
      </c>
      <c r="B34" s="12" t="s">
        <v>21</v>
      </c>
      <c r="C34" s="2">
        <v>26</v>
      </c>
      <c r="D34" s="2" t="s">
        <v>163</v>
      </c>
      <c r="E34" s="11">
        <v>1</v>
      </c>
      <c r="F34" s="1">
        <v>114</v>
      </c>
      <c r="G34" s="1">
        <v>0</v>
      </c>
      <c r="J34" s="6">
        <v>33</v>
      </c>
      <c r="K34" s="7">
        <f t="shared" si="0"/>
        <v>5</v>
      </c>
      <c r="L34" s="7">
        <f t="shared" si="3"/>
        <v>5</v>
      </c>
      <c r="M34" s="7">
        <f t="shared" si="1"/>
        <v>478</v>
      </c>
      <c r="N34" s="8">
        <f t="shared" si="2"/>
        <v>-125</v>
      </c>
    </row>
    <row r="35" spans="1:14" x14ac:dyDescent="0.3">
      <c r="A35" s="2">
        <v>1</v>
      </c>
      <c r="B35" s="12" t="s">
        <v>21</v>
      </c>
      <c r="C35" s="2">
        <v>26</v>
      </c>
      <c r="D35" s="2" t="s">
        <v>164</v>
      </c>
      <c r="E35" s="11">
        <v>1</v>
      </c>
      <c r="F35" s="1">
        <v>107</v>
      </c>
      <c r="G35" s="1">
        <v>2</v>
      </c>
      <c r="J35" s="6">
        <v>34</v>
      </c>
      <c r="K35" s="7">
        <f t="shared" si="0"/>
        <v>3</v>
      </c>
      <c r="L35" s="7">
        <f t="shared" si="3"/>
        <v>4</v>
      </c>
      <c r="M35" s="7">
        <f t="shared" si="1"/>
        <v>373</v>
      </c>
      <c r="N35" s="8">
        <f t="shared" si="2"/>
        <v>16</v>
      </c>
    </row>
    <row r="36" spans="1:14" x14ac:dyDescent="0.3">
      <c r="A36" s="2">
        <v>1</v>
      </c>
      <c r="B36" s="12" t="s">
        <v>21</v>
      </c>
      <c r="C36" s="2">
        <v>26</v>
      </c>
      <c r="D36" s="2" t="s">
        <v>165</v>
      </c>
      <c r="E36" s="11">
        <v>1</v>
      </c>
      <c r="F36" s="1">
        <v>80</v>
      </c>
      <c r="G36" s="1">
        <v>-20</v>
      </c>
      <c r="J36" s="6">
        <v>35</v>
      </c>
      <c r="K36" s="7">
        <f t="shared" si="0"/>
        <v>4</v>
      </c>
      <c r="L36" s="7">
        <f t="shared" si="3"/>
        <v>10</v>
      </c>
      <c r="M36" s="7">
        <f t="shared" si="1"/>
        <v>1007</v>
      </c>
      <c r="N36" s="8">
        <f t="shared" si="2"/>
        <v>64</v>
      </c>
    </row>
    <row r="37" spans="1:14" x14ac:dyDescent="0.3">
      <c r="A37" s="2">
        <v>1</v>
      </c>
      <c r="B37" s="12" t="s">
        <v>21</v>
      </c>
      <c r="C37" s="2">
        <v>26</v>
      </c>
      <c r="D37" s="2" t="s">
        <v>166</v>
      </c>
      <c r="E37" s="11">
        <v>1</v>
      </c>
      <c r="F37" s="1">
        <v>108</v>
      </c>
      <c r="G37" s="1">
        <v>1</v>
      </c>
      <c r="J37" s="6">
        <v>36</v>
      </c>
      <c r="K37" s="7">
        <f t="shared" si="0"/>
        <v>4</v>
      </c>
      <c r="L37" s="7">
        <f t="shared" si="3"/>
        <v>3</v>
      </c>
      <c r="M37" s="7">
        <f t="shared" si="1"/>
        <v>300</v>
      </c>
      <c r="N37" s="8">
        <f t="shared" si="2"/>
        <v>-61</v>
      </c>
    </row>
    <row r="38" spans="1:14" x14ac:dyDescent="0.3">
      <c r="A38" s="2">
        <v>1</v>
      </c>
      <c r="B38" s="12" t="s">
        <v>21</v>
      </c>
      <c r="C38" s="2">
        <v>26</v>
      </c>
      <c r="D38" s="2" t="s">
        <v>167</v>
      </c>
      <c r="E38" s="11">
        <v>1</v>
      </c>
      <c r="F38" s="1">
        <v>100</v>
      </c>
      <c r="G38" s="1">
        <v>-34</v>
      </c>
      <c r="J38" s="6">
        <v>38</v>
      </c>
      <c r="K38" s="7">
        <f t="shared" si="0"/>
        <v>4</v>
      </c>
      <c r="L38" s="7">
        <f t="shared" si="3"/>
        <v>2</v>
      </c>
      <c r="M38" s="7">
        <f t="shared" si="1"/>
        <v>201</v>
      </c>
      <c r="N38" s="8">
        <f t="shared" si="2"/>
        <v>-69</v>
      </c>
    </row>
    <row r="39" spans="1:14" x14ac:dyDescent="0.3">
      <c r="A39" s="2">
        <v>1</v>
      </c>
      <c r="B39" s="12" t="s">
        <v>21</v>
      </c>
      <c r="C39" s="2">
        <v>26</v>
      </c>
      <c r="D39" s="2" t="s">
        <v>168</v>
      </c>
      <c r="E39" s="11">
        <v>1</v>
      </c>
      <c r="F39" s="1">
        <v>111</v>
      </c>
      <c r="G39" s="1">
        <v>-17</v>
      </c>
      <c r="J39" s="6">
        <v>39</v>
      </c>
      <c r="K39" s="7">
        <f t="shared" si="0"/>
        <v>2</v>
      </c>
      <c r="L39" s="7">
        <f t="shared" si="3"/>
        <v>2</v>
      </c>
      <c r="M39" s="7">
        <f t="shared" si="1"/>
        <v>98</v>
      </c>
      <c r="N39" s="8">
        <f t="shared" si="2"/>
        <v>-33</v>
      </c>
    </row>
    <row r="40" spans="1:14" x14ac:dyDescent="0.3">
      <c r="A40" s="2">
        <v>1</v>
      </c>
      <c r="B40" s="12" t="s">
        <v>41</v>
      </c>
      <c r="C40" s="2">
        <v>4</v>
      </c>
      <c r="D40" s="2" t="s">
        <v>42</v>
      </c>
      <c r="E40" s="11">
        <v>1</v>
      </c>
      <c r="F40" s="1">
        <v>236</v>
      </c>
      <c r="G40" s="1">
        <v>-24</v>
      </c>
      <c r="J40" s="6">
        <v>40</v>
      </c>
      <c r="K40" s="7">
        <f t="shared" si="0"/>
        <v>2</v>
      </c>
      <c r="L40" s="7">
        <f t="shared" si="3"/>
        <v>2</v>
      </c>
      <c r="M40" s="7">
        <f t="shared" si="1"/>
        <v>161</v>
      </c>
      <c r="N40" s="8">
        <f t="shared" si="2"/>
        <v>13</v>
      </c>
    </row>
    <row r="41" spans="1:14" x14ac:dyDescent="0.3">
      <c r="A41" s="2">
        <v>1</v>
      </c>
      <c r="B41" s="12" t="s">
        <v>41</v>
      </c>
      <c r="C41" s="2">
        <v>4</v>
      </c>
      <c r="D41" s="2" t="s">
        <v>43</v>
      </c>
      <c r="E41" s="11">
        <v>1</v>
      </c>
      <c r="F41" s="1">
        <v>179</v>
      </c>
      <c r="G41" s="1">
        <v>-41</v>
      </c>
      <c r="J41" s="6">
        <v>43</v>
      </c>
      <c r="K41" s="7">
        <f t="shared" si="0"/>
        <v>2</v>
      </c>
      <c r="L41" s="7">
        <f t="shared" si="3"/>
        <v>4</v>
      </c>
      <c r="M41" s="7">
        <f t="shared" si="1"/>
        <v>483</v>
      </c>
      <c r="N41" s="8">
        <f t="shared" si="2"/>
        <v>55</v>
      </c>
    </row>
    <row r="42" spans="1:14" x14ac:dyDescent="0.3">
      <c r="A42" s="2">
        <v>1</v>
      </c>
      <c r="B42" s="12" t="s">
        <v>41</v>
      </c>
      <c r="C42" s="2">
        <v>4</v>
      </c>
      <c r="D42" s="2" t="s">
        <v>44</v>
      </c>
      <c r="E42" s="11">
        <v>1</v>
      </c>
      <c r="F42" s="1">
        <v>148</v>
      </c>
      <c r="G42" s="1">
        <v>-19</v>
      </c>
      <c r="J42" s="6">
        <v>44</v>
      </c>
      <c r="K42" s="7">
        <f t="shared" si="0"/>
        <v>2</v>
      </c>
      <c r="L42" s="7">
        <f t="shared" si="3"/>
        <v>2</v>
      </c>
      <c r="M42" s="7">
        <f t="shared" si="1"/>
        <v>306</v>
      </c>
      <c r="N42" s="8">
        <f t="shared" si="2"/>
        <v>50</v>
      </c>
    </row>
    <row r="43" spans="1:14" x14ac:dyDescent="0.3">
      <c r="A43" s="2">
        <v>1</v>
      </c>
      <c r="B43" s="12" t="s">
        <v>41</v>
      </c>
      <c r="C43" s="2">
        <v>4</v>
      </c>
      <c r="D43" s="2" t="s">
        <v>45</v>
      </c>
      <c r="E43" s="11">
        <v>1</v>
      </c>
      <c r="F43" s="1">
        <v>145</v>
      </c>
      <c r="G43" s="1">
        <v>-4</v>
      </c>
      <c r="J43" s="6">
        <v>51</v>
      </c>
      <c r="K43" s="7">
        <f t="shared" si="0"/>
        <v>3</v>
      </c>
      <c r="L43" s="7">
        <f t="shared" si="3"/>
        <v>3</v>
      </c>
      <c r="M43" s="7">
        <f t="shared" si="1"/>
        <v>243</v>
      </c>
      <c r="N43" s="8">
        <f t="shared" si="2"/>
        <v>28</v>
      </c>
    </row>
    <row r="44" spans="1:14" x14ac:dyDescent="0.3">
      <c r="A44" s="2">
        <v>1</v>
      </c>
      <c r="B44" s="12" t="s">
        <v>41</v>
      </c>
      <c r="C44" s="2">
        <v>4</v>
      </c>
      <c r="D44" s="2" t="s">
        <v>46</v>
      </c>
      <c r="E44" s="11">
        <v>1</v>
      </c>
      <c r="F44" s="1">
        <v>150</v>
      </c>
      <c r="G44" s="1">
        <v>-42</v>
      </c>
      <c r="J44" s="6">
        <v>60</v>
      </c>
      <c r="K44" s="7">
        <f t="shared" si="0"/>
        <v>2</v>
      </c>
      <c r="L44" s="7">
        <f t="shared" si="3"/>
        <v>2</v>
      </c>
      <c r="M44" s="7">
        <f t="shared" si="1"/>
        <v>220</v>
      </c>
      <c r="N44" s="8">
        <f t="shared" si="2"/>
        <v>3</v>
      </c>
    </row>
    <row r="45" spans="1:14" x14ac:dyDescent="0.3">
      <c r="A45" s="2">
        <v>1</v>
      </c>
      <c r="B45" s="12" t="s">
        <v>41</v>
      </c>
      <c r="C45" s="2">
        <v>4</v>
      </c>
      <c r="D45" s="2" t="s">
        <v>47</v>
      </c>
      <c r="E45" s="11">
        <v>1</v>
      </c>
      <c r="F45" s="1">
        <v>218</v>
      </c>
      <c r="G45" s="1">
        <v>-15</v>
      </c>
      <c r="J45" s="6" t="s">
        <v>54</v>
      </c>
      <c r="K45" s="7">
        <f>COUNTBLANK(C5:C235)</f>
        <v>9</v>
      </c>
      <c r="L45" s="7">
        <f>SUMIF(Table2[MD],"", Table2[New Club Target])</f>
        <v>11</v>
      </c>
      <c r="M45" s="7">
        <f>SUMIF(Table2[MD],"", Table2[New Member Target])</f>
        <v>1327</v>
      </c>
      <c r="N45" s="7">
        <f>SUMIF(Table2[MD],"", Table2[Net Gain])</f>
        <v>80</v>
      </c>
    </row>
    <row r="46" spans="1:14" x14ac:dyDescent="0.3">
      <c r="A46" s="2">
        <v>1</v>
      </c>
      <c r="B46" s="12" t="s">
        <v>41</v>
      </c>
      <c r="C46" s="2">
        <v>4</v>
      </c>
      <c r="D46" s="2" t="s">
        <v>48</v>
      </c>
      <c r="E46" s="11">
        <v>2</v>
      </c>
      <c r="F46" s="1">
        <v>252</v>
      </c>
      <c r="G46" s="1">
        <v>2</v>
      </c>
      <c r="J46" s="9" t="s">
        <v>56</v>
      </c>
      <c r="K46" s="10">
        <f>SUM(K6:K45)</f>
        <v>217</v>
      </c>
      <c r="L46" s="10">
        <f>SUM(L6:L45)</f>
        <v>245</v>
      </c>
      <c r="M46" s="10">
        <f>SUM(M6:M45)</f>
        <v>29183</v>
      </c>
      <c r="N46" s="10">
        <f>SUM(N6:N45)</f>
        <v>-932</v>
      </c>
    </row>
    <row r="47" spans="1:14" x14ac:dyDescent="0.3">
      <c r="A47" s="2">
        <v>1</v>
      </c>
      <c r="B47" s="12" t="s">
        <v>41</v>
      </c>
      <c r="C47" s="2">
        <v>4</v>
      </c>
      <c r="D47" s="2" t="s">
        <v>49</v>
      </c>
      <c r="E47" s="11">
        <v>1</v>
      </c>
      <c r="F47" s="1">
        <v>209</v>
      </c>
      <c r="G47" s="1">
        <v>-11</v>
      </c>
      <c r="J47" s="11"/>
      <c r="K47" s="11"/>
      <c r="L47" s="11"/>
      <c r="M47" s="11"/>
      <c r="N47" s="11"/>
    </row>
    <row r="48" spans="1:14" x14ac:dyDescent="0.3">
      <c r="A48" s="2">
        <v>1</v>
      </c>
      <c r="B48" s="12" t="s">
        <v>41</v>
      </c>
      <c r="C48" s="2">
        <v>4</v>
      </c>
      <c r="D48" s="2" t="s">
        <v>50</v>
      </c>
      <c r="E48" s="11">
        <v>2</v>
      </c>
      <c r="F48" s="1">
        <v>206</v>
      </c>
      <c r="G48" s="1">
        <v>21</v>
      </c>
    </row>
    <row r="49" spans="1:7" x14ac:dyDescent="0.3">
      <c r="A49" s="2">
        <v>1</v>
      </c>
      <c r="B49" s="12" t="s">
        <v>41</v>
      </c>
      <c r="C49" s="2">
        <v>4</v>
      </c>
      <c r="D49" s="2" t="s">
        <v>51</v>
      </c>
      <c r="E49" s="11">
        <v>0</v>
      </c>
      <c r="F49" s="1">
        <v>0</v>
      </c>
      <c r="G49" s="1">
        <v>0</v>
      </c>
    </row>
    <row r="50" spans="1:7" x14ac:dyDescent="0.3">
      <c r="A50" s="2">
        <v>1</v>
      </c>
      <c r="B50" s="12" t="s">
        <v>41</v>
      </c>
      <c r="C50" s="2">
        <v>4</v>
      </c>
      <c r="D50" s="2" t="s">
        <v>52</v>
      </c>
      <c r="E50" s="11">
        <v>2</v>
      </c>
      <c r="F50" s="1">
        <v>258</v>
      </c>
      <c r="G50" s="1">
        <v>1</v>
      </c>
    </row>
    <row r="51" spans="1:7" x14ac:dyDescent="0.3">
      <c r="A51" s="2">
        <v>1</v>
      </c>
      <c r="B51" s="12" t="s">
        <v>41</v>
      </c>
      <c r="C51" s="2">
        <v>4</v>
      </c>
      <c r="D51" s="2" t="s">
        <v>53</v>
      </c>
      <c r="E51" s="11">
        <v>2</v>
      </c>
      <c r="F51" s="1">
        <v>284</v>
      </c>
      <c r="G51" s="1">
        <v>-2</v>
      </c>
    </row>
    <row r="52" spans="1:7" x14ac:dyDescent="0.3">
      <c r="A52" s="2">
        <v>1</v>
      </c>
      <c r="B52" s="12" t="s">
        <v>41</v>
      </c>
      <c r="C52" s="2">
        <v>4</v>
      </c>
      <c r="D52" s="2" t="s">
        <v>55</v>
      </c>
      <c r="E52" s="11">
        <v>2</v>
      </c>
      <c r="F52" s="1">
        <v>254</v>
      </c>
      <c r="G52" s="1">
        <v>10</v>
      </c>
    </row>
    <row r="53" spans="1:7" x14ac:dyDescent="0.3">
      <c r="A53" s="2">
        <v>1</v>
      </c>
      <c r="B53" s="12" t="s">
        <v>41</v>
      </c>
      <c r="C53" s="2">
        <v>4</v>
      </c>
      <c r="D53" s="2" t="s">
        <v>57</v>
      </c>
      <c r="E53" s="11">
        <v>2</v>
      </c>
      <c r="F53" s="1">
        <v>202</v>
      </c>
      <c r="G53" s="1">
        <v>7</v>
      </c>
    </row>
    <row r="54" spans="1:7" x14ac:dyDescent="0.3">
      <c r="A54" s="2">
        <v>1</v>
      </c>
      <c r="B54" s="12" t="s">
        <v>41</v>
      </c>
      <c r="C54" s="2">
        <v>4</v>
      </c>
      <c r="D54" s="2" t="s">
        <v>58</v>
      </c>
      <c r="E54" s="11">
        <v>3</v>
      </c>
      <c r="F54" s="1">
        <v>210</v>
      </c>
      <c r="G54" s="1">
        <v>30</v>
      </c>
    </row>
    <row r="55" spans="1:7" x14ac:dyDescent="0.3">
      <c r="A55" s="2">
        <v>1</v>
      </c>
      <c r="B55" s="12" t="s">
        <v>41</v>
      </c>
      <c r="C55" s="2">
        <v>36</v>
      </c>
      <c r="D55" s="2" t="s">
        <v>205</v>
      </c>
      <c r="E55" s="11">
        <v>0</v>
      </c>
      <c r="F55" s="1">
        <v>75</v>
      </c>
      <c r="G55" s="1">
        <v>-15</v>
      </c>
    </row>
    <row r="56" spans="1:7" x14ac:dyDescent="0.3">
      <c r="A56" s="2">
        <v>1</v>
      </c>
      <c r="B56" s="12" t="s">
        <v>41</v>
      </c>
      <c r="C56" s="2">
        <v>36</v>
      </c>
      <c r="D56" s="2" t="s">
        <v>206</v>
      </c>
      <c r="E56" s="11">
        <v>1</v>
      </c>
      <c r="F56" s="1">
        <v>50</v>
      </c>
      <c r="G56" s="1">
        <v>-15</v>
      </c>
    </row>
    <row r="57" spans="1:7" x14ac:dyDescent="0.3">
      <c r="A57" s="2">
        <v>1</v>
      </c>
      <c r="B57" s="12" t="s">
        <v>41</v>
      </c>
      <c r="C57" s="2">
        <v>36</v>
      </c>
      <c r="D57" s="2" t="s">
        <v>207</v>
      </c>
      <c r="E57" s="11">
        <v>1</v>
      </c>
      <c r="F57" s="1">
        <v>90</v>
      </c>
      <c r="G57" s="1">
        <v>-19</v>
      </c>
    </row>
    <row r="58" spans="1:7" x14ac:dyDescent="0.3">
      <c r="A58" s="2">
        <v>1</v>
      </c>
      <c r="B58" s="12" t="s">
        <v>41</v>
      </c>
      <c r="C58" s="2">
        <v>36</v>
      </c>
      <c r="D58" s="2" t="s">
        <v>208</v>
      </c>
      <c r="E58" s="11">
        <v>1</v>
      </c>
      <c r="F58" s="1">
        <v>85</v>
      </c>
      <c r="G58" s="1">
        <v>-12</v>
      </c>
    </row>
    <row r="59" spans="1:7" x14ac:dyDescent="0.3">
      <c r="A59" s="2">
        <v>1</v>
      </c>
      <c r="B59" s="12" t="s">
        <v>41</v>
      </c>
      <c r="C59" s="2">
        <v>49</v>
      </c>
      <c r="D59" s="2" t="s">
        <v>227</v>
      </c>
      <c r="E59" s="11">
        <v>1</v>
      </c>
      <c r="F59" s="1">
        <v>205</v>
      </c>
      <c r="G59" s="1">
        <v>-40</v>
      </c>
    </row>
    <row r="60" spans="1:7" x14ac:dyDescent="0.3">
      <c r="A60" s="2">
        <v>1</v>
      </c>
      <c r="B60" s="12" t="s">
        <v>41</v>
      </c>
      <c r="C60" s="2"/>
      <c r="D60" s="2">
        <v>50</v>
      </c>
      <c r="E60" s="11">
        <v>2</v>
      </c>
      <c r="F60" s="1">
        <v>235</v>
      </c>
      <c r="G60" s="1">
        <v>-17</v>
      </c>
    </row>
    <row r="61" spans="1:7" x14ac:dyDescent="0.3">
      <c r="A61" s="2">
        <v>1</v>
      </c>
      <c r="B61" s="12" t="s">
        <v>226</v>
      </c>
      <c r="C61" s="2">
        <v>5</v>
      </c>
      <c r="D61" s="2" t="s">
        <v>228</v>
      </c>
      <c r="E61" s="11">
        <v>1</v>
      </c>
      <c r="F61" s="1">
        <v>124</v>
      </c>
      <c r="G61" s="1">
        <v>44</v>
      </c>
    </row>
    <row r="62" spans="1:7" x14ac:dyDescent="0.3">
      <c r="A62" s="2">
        <v>1</v>
      </c>
      <c r="B62" s="12" t="s">
        <v>226</v>
      </c>
      <c r="C62" s="2">
        <v>5</v>
      </c>
      <c r="D62" s="2" t="s">
        <v>229</v>
      </c>
      <c r="E62" s="11">
        <v>2</v>
      </c>
      <c r="F62" s="1">
        <v>170</v>
      </c>
      <c r="G62" s="1">
        <v>69</v>
      </c>
    </row>
    <row r="63" spans="1:7" x14ac:dyDescent="0.3">
      <c r="A63" s="2">
        <v>1</v>
      </c>
      <c r="B63" s="12" t="s">
        <v>226</v>
      </c>
      <c r="C63" s="2">
        <v>5</v>
      </c>
      <c r="D63" s="2" t="s">
        <v>230</v>
      </c>
      <c r="E63" s="11">
        <v>1</v>
      </c>
      <c r="F63" s="1">
        <v>103</v>
      </c>
      <c r="G63" s="1">
        <v>3</v>
      </c>
    </row>
    <row r="64" spans="1:7" x14ac:dyDescent="0.3">
      <c r="A64" s="2">
        <v>1</v>
      </c>
      <c r="B64" s="12" t="s">
        <v>226</v>
      </c>
      <c r="C64" s="2">
        <v>5</v>
      </c>
      <c r="D64" s="2" t="s">
        <v>231</v>
      </c>
      <c r="E64" s="11">
        <v>0</v>
      </c>
      <c r="F64" s="1">
        <v>46</v>
      </c>
      <c r="G64" s="1">
        <v>-30</v>
      </c>
    </row>
    <row r="65" spans="1:7" x14ac:dyDescent="0.3">
      <c r="A65" s="2">
        <v>1</v>
      </c>
      <c r="B65" s="12" t="s">
        <v>226</v>
      </c>
      <c r="C65" s="2">
        <v>9</v>
      </c>
      <c r="D65" s="2" t="s">
        <v>73</v>
      </c>
      <c r="E65" s="11">
        <v>1</v>
      </c>
      <c r="F65" s="1">
        <v>82</v>
      </c>
      <c r="G65" s="1">
        <v>-16</v>
      </c>
    </row>
    <row r="66" spans="1:7" x14ac:dyDescent="0.3">
      <c r="A66" s="2">
        <v>1</v>
      </c>
      <c r="B66" s="12" t="s">
        <v>226</v>
      </c>
      <c r="C66" s="2">
        <v>9</v>
      </c>
      <c r="D66" s="2" t="s">
        <v>74</v>
      </c>
      <c r="E66" s="11">
        <v>0</v>
      </c>
      <c r="F66" s="1">
        <v>87</v>
      </c>
      <c r="G66" s="1">
        <v>-30</v>
      </c>
    </row>
    <row r="67" spans="1:7" x14ac:dyDescent="0.3">
      <c r="A67" s="2">
        <v>1</v>
      </c>
      <c r="B67" s="12" t="s">
        <v>226</v>
      </c>
      <c r="C67" s="2">
        <v>9</v>
      </c>
      <c r="D67" s="2" t="s">
        <v>75</v>
      </c>
      <c r="E67" s="11">
        <v>0</v>
      </c>
      <c r="F67" s="1">
        <v>40</v>
      </c>
      <c r="G67" s="1">
        <v>-21</v>
      </c>
    </row>
    <row r="68" spans="1:7" x14ac:dyDescent="0.3">
      <c r="A68" s="2">
        <v>1</v>
      </c>
      <c r="B68" s="12" t="s">
        <v>226</v>
      </c>
      <c r="C68" s="2">
        <v>9</v>
      </c>
      <c r="D68" s="2" t="s">
        <v>76</v>
      </c>
      <c r="E68" s="11">
        <v>1</v>
      </c>
      <c r="F68" s="1">
        <v>75</v>
      </c>
      <c r="G68" s="1">
        <v>-55</v>
      </c>
    </row>
    <row r="69" spans="1:7" x14ac:dyDescent="0.3">
      <c r="A69" s="2">
        <v>1</v>
      </c>
      <c r="B69" s="12" t="s">
        <v>226</v>
      </c>
      <c r="C69" s="2">
        <v>9</v>
      </c>
      <c r="D69" s="2" t="s">
        <v>77</v>
      </c>
      <c r="E69" s="11">
        <v>1</v>
      </c>
      <c r="F69" s="1">
        <v>53</v>
      </c>
      <c r="G69" s="1">
        <v>-12</v>
      </c>
    </row>
    <row r="70" spans="1:7" x14ac:dyDescent="0.3">
      <c r="A70" s="2">
        <v>1</v>
      </c>
      <c r="B70" s="12" t="s">
        <v>226</v>
      </c>
      <c r="C70" s="2">
        <v>9</v>
      </c>
      <c r="D70" s="2" t="s">
        <v>78</v>
      </c>
      <c r="E70" s="11">
        <v>0</v>
      </c>
      <c r="F70" s="1">
        <v>78</v>
      </c>
      <c r="G70" s="1">
        <v>-39</v>
      </c>
    </row>
    <row r="71" spans="1:7" x14ac:dyDescent="0.3">
      <c r="A71" s="2">
        <v>1</v>
      </c>
      <c r="B71" s="12" t="s">
        <v>226</v>
      </c>
      <c r="C71" s="2">
        <v>9</v>
      </c>
      <c r="D71" s="2" t="s">
        <v>79</v>
      </c>
      <c r="E71" s="11">
        <v>1</v>
      </c>
      <c r="F71" s="1">
        <v>98</v>
      </c>
      <c r="G71" s="1">
        <v>-51</v>
      </c>
    </row>
    <row r="72" spans="1:7" x14ac:dyDescent="0.3">
      <c r="A72" s="2">
        <v>1</v>
      </c>
      <c r="B72" s="12" t="s">
        <v>226</v>
      </c>
      <c r="C72" s="2">
        <v>27</v>
      </c>
      <c r="D72" s="2" t="s">
        <v>169</v>
      </c>
      <c r="E72" s="11">
        <v>1</v>
      </c>
      <c r="F72" s="1">
        <v>201</v>
      </c>
      <c r="G72" s="1">
        <v>39</v>
      </c>
    </row>
    <row r="73" spans="1:7" x14ac:dyDescent="0.3">
      <c r="A73" s="2">
        <v>1</v>
      </c>
      <c r="B73" s="12" t="s">
        <v>226</v>
      </c>
      <c r="C73" s="2">
        <v>27</v>
      </c>
      <c r="D73" s="2" t="s">
        <v>170</v>
      </c>
      <c r="E73" s="11">
        <v>1</v>
      </c>
      <c r="F73" s="1">
        <v>102</v>
      </c>
      <c r="G73" s="1">
        <v>-14</v>
      </c>
    </row>
    <row r="74" spans="1:7" x14ac:dyDescent="0.3">
      <c r="A74" s="2">
        <v>1</v>
      </c>
      <c r="B74" s="12" t="s">
        <v>226</v>
      </c>
      <c r="C74" s="2">
        <v>27</v>
      </c>
      <c r="D74" s="2" t="s">
        <v>171</v>
      </c>
      <c r="E74" s="11">
        <v>1</v>
      </c>
      <c r="F74" s="1">
        <v>165</v>
      </c>
      <c r="G74" s="1">
        <v>16</v>
      </c>
    </row>
    <row r="75" spans="1:7" x14ac:dyDescent="0.3">
      <c r="A75" s="2">
        <v>1</v>
      </c>
      <c r="B75" s="12" t="s">
        <v>226</v>
      </c>
      <c r="C75" s="2">
        <v>27</v>
      </c>
      <c r="D75" s="2" t="s">
        <v>172</v>
      </c>
      <c r="E75" s="11">
        <v>1</v>
      </c>
      <c r="F75" s="1">
        <v>180</v>
      </c>
      <c r="G75" s="1">
        <v>40</v>
      </c>
    </row>
    <row r="76" spans="1:7" x14ac:dyDescent="0.3">
      <c r="A76" s="2">
        <v>1</v>
      </c>
      <c r="B76" s="12" t="s">
        <v>226</v>
      </c>
      <c r="C76" s="2">
        <v>27</v>
      </c>
      <c r="D76" s="2" t="s">
        <v>173</v>
      </c>
      <c r="E76" s="11">
        <v>1</v>
      </c>
      <c r="F76" s="1">
        <v>107</v>
      </c>
      <c r="G76" s="1">
        <v>7</v>
      </c>
    </row>
    <row r="77" spans="1:7" x14ac:dyDescent="0.3">
      <c r="A77" s="2">
        <v>1</v>
      </c>
      <c r="B77" s="12" t="s">
        <v>226</v>
      </c>
      <c r="C77" s="2">
        <v>27</v>
      </c>
      <c r="D77" s="2" t="s">
        <v>174</v>
      </c>
      <c r="E77" s="11">
        <v>1</v>
      </c>
      <c r="F77" s="1">
        <v>146</v>
      </c>
      <c r="G77" s="1">
        <v>41</v>
      </c>
    </row>
    <row r="78" spans="1:7" x14ac:dyDescent="0.3">
      <c r="A78" s="2">
        <v>1</v>
      </c>
      <c r="B78" s="12" t="s">
        <v>226</v>
      </c>
      <c r="C78" s="2">
        <v>27</v>
      </c>
      <c r="D78" s="2" t="s">
        <v>175</v>
      </c>
      <c r="E78" s="11">
        <v>1</v>
      </c>
      <c r="F78" s="1">
        <v>179</v>
      </c>
      <c r="G78" s="1">
        <v>27</v>
      </c>
    </row>
    <row r="79" spans="1:7" x14ac:dyDescent="0.3">
      <c r="A79" s="2">
        <v>1</v>
      </c>
      <c r="B79" s="12" t="s">
        <v>226</v>
      </c>
      <c r="C79" s="2">
        <v>27</v>
      </c>
      <c r="D79" s="2" t="s">
        <v>176</v>
      </c>
      <c r="E79" s="11">
        <v>1</v>
      </c>
      <c r="F79" s="1">
        <v>158</v>
      </c>
      <c r="G79" s="1">
        <v>28</v>
      </c>
    </row>
    <row r="80" spans="1:7" x14ac:dyDescent="0.3">
      <c r="A80" s="2">
        <v>1</v>
      </c>
      <c r="B80" s="12" t="s">
        <v>226</v>
      </c>
      <c r="C80" s="2">
        <v>27</v>
      </c>
      <c r="D80" s="2" t="s">
        <v>177</v>
      </c>
      <c r="E80" s="11">
        <v>1</v>
      </c>
      <c r="F80" s="1">
        <v>138</v>
      </c>
      <c r="G80" s="1">
        <v>10</v>
      </c>
    </row>
    <row r="81" spans="1:7" x14ac:dyDescent="0.3">
      <c r="A81" s="2">
        <v>1</v>
      </c>
      <c r="B81" s="12" t="s">
        <v>226</v>
      </c>
      <c r="C81" s="2">
        <v>27</v>
      </c>
      <c r="D81" s="2" t="s">
        <v>178</v>
      </c>
      <c r="E81" s="11">
        <v>1</v>
      </c>
      <c r="F81" s="1">
        <v>121</v>
      </c>
      <c r="G81" s="1">
        <v>5</v>
      </c>
    </row>
    <row r="82" spans="1:7" x14ac:dyDescent="0.3">
      <c r="A82" s="2">
        <v>1</v>
      </c>
      <c r="B82" s="12" t="s">
        <v>226</v>
      </c>
      <c r="C82" s="2" t="s">
        <v>232</v>
      </c>
      <c r="D82" s="2" t="s">
        <v>233</v>
      </c>
      <c r="E82" s="11">
        <v>1</v>
      </c>
      <c r="F82" s="1">
        <v>120</v>
      </c>
      <c r="G82" s="1">
        <v>20</v>
      </c>
    </row>
    <row r="83" spans="1:7" x14ac:dyDescent="0.3">
      <c r="A83" s="2">
        <v>1</v>
      </c>
      <c r="B83" s="12" t="s">
        <v>226</v>
      </c>
      <c r="C83" s="2" t="s">
        <v>232</v>
      </c>
      <c r="D83" s="2" t="s">
        <v>234</v>
      </c>
      <c r="E83" s="11">
        <v>1</v>
      </c>
      <c r="F83" s="1">
        <v>115</v>
      </c>
      <c r="G83" s="1">
        <v>20</v>
      </c>
    </row>
    <row r="84" spans="1:7" x14ac:dyDescent="0.3">
      <c r="A84" s="2">
        <v>1</v>
      </c>
      <c r="B84" s="12" t="s">
        <v>226</v>
      </c>
      <c r="C84" s="2" t="s">
        <v>232</v>
      </c>
      <c r="D84" s="2" t="s">
        <v>235</v>
      </c>
      <c r="E84" s="11">
        <v>1</v>
      </c>
      <c r="F84" s="1">
        <v>77</v>
      </c>
      <c r="G84" s="1">
        <v>1</v>
      </c>
    </row>
    <row r="85" spans="1:7" x14ac:dyDescent="0.3">
      <c r="A85" s="2">
        <v>1</v>
      </c>
      <c r="B85" s="12" t="s">
        <v>226</v>
      </c>
      <c r="C85" s="2" t="s">
        <v>232</v>
      </c>
      <c r="D85" s="2" t="s">
        <v>236</v>
      </c>
      <c r="E85" s="11">
        <v>1</v>
      </c>
      <c r="F85" s="1">
        <v>65</v>
      </c>
      <c r="G85" s="1">
        <v>5</v>
      </c>
    </row>
    <row r="86" spans="1:7" x14ac:dyDescent="0.3">
      <c r="A86" s="2">
        <v>1</v>
      </c>
      <c r="B86" s="12" t="s">
        <v>226</v>
      </c>
      <c r="C86" s="2" t="s">
        <v>232</v>
      </c>
      <c r="D86" s="2" t="s">
        <v>237</v>
      </c>
      <c r="E86" s="11">
        <v>1</v>
      </c>
      <c r="F86" s="1">
        <v>140</v>
      </c>
      <c r="G86" s="1">
        <v>20</v>
      </c>
    </row>
    <row r="87" spans="1:7" x14ac:dyDescent="0.3">
      <c r="A87" s="2">
        <v>1</v>
      </c>
      <c r="B87" s="12" t="s">
        <v>226</v>
      </c>
      <c r="C87" s="2" t="s">
        <v>232</v>
      </c>
      <c r="D87" s="2" t="s">
        <v>238</v>
      </c>
      <c r="E87" s="11">
        <v>1</v>
      </c>
      <c r="F87" s="1">
        <v>170</v>
      </c>
      <c r="G87" s="1">
        <v>20</v>
      </c>
    </row>
    <row r="88" spans="1:7" x14ac:dyDescent="0.3">
      <c r="A88" s="2">
        <v>1</v>
      </c>
      <c r="B88" s="12" t="s">
        <v>226</v>
      </c>
      <c r="C88" s="2" t="s">
        <v>232</v>
      </c>
      <c r="D88" s="2" t="s">
        <v>239</v>
      </c>
      <c r="E88" s="11">
        <v>1</v>
      </c>
      <c r="F88" s="1">
        <v>65</v>
      </c>
      <c r="G88" s="1">
        <v>15</v>
      </c>
    </row>
    <row r="89" spans="1:7" x14ac:dyDescent="0.3">
      <c r="A89" s="2">
        <v>1</v>
      </c>
      <c r="B89" s="12" t="s">
        <v>226</v>
      </c>
      <c r="C89" s="2" t="s">
        <v>232</v>
      </c>
      <c r="D89" s="2" t="s">
        <v>240</v>
      </c>
      <c r="E89" s="11">
        <v>1</v>
      </c>
      <c r="F89" s="1">
        <v>95</v>
      </c>
      <c r="G89" s="1">
        <v>20</v>
      </c>
    </row>
    <row r="90" spans="1:7" x14ac:dyDescent="0.3">
      <c r="A90" s="2">
        <v>1</v>
      </c>
      <c r="B90" s="12" t="s">
        <v>226</v>
      </c>
      <c r="C90" s="2" t="s">
        <v>232</v>
      </c>
      <c r="D90" s="2" t="s">
        <v>241</v>
      </c>
      <c r="E90" s="11">
        <v>2</v>
      </c>
      <c r="F90" s="1">
        <v>185</v>
      </c>
      <c r="G90" s="1">
        <v>67</v>
      </c>
    </row>
    <row r="91" spans="1:7" x14ac:dyDescent="0.3">
      <c r="A91" s="2">
        <v>1</v>
      </c>
      <c r="B91" s="12" t="s">
        <v>102</v>
      </c>
      <c r="C91" s="2">
        <v>13</v>
      </c>
      <c r="D91" s="2" t="s">
        <v>95</v>
      </c>
      <c r="E91" s="11">
        <v>1</v>
      </c>
      <c r="F91" s="1">
        <v>99</v>
      </c>
      <c r="G91" s="1">
        <v>1</v>
      </c>
    </row>
    <row r="92" spans="1:7" x14ac:dyDescent="0.3">
      <c r="A92" s="2">
        <v>1</v>
      </c>
      <c r="B92" s="12" t="s">
        <v>102</v>
      </c>
      <c r="C92" s="2">
        <v>13</v>
      </c>
      <c r="D92" s="2" t="s">
        <v>96</v>
      </c>
      <c r="E92" s="11">
        <v>1</v>
      </c>
      <c r="F92" s="1">
        <v>155</v>
      </c>
      <c r="G92" s="1">
        <v>-15</v>
      </c>
    </row>
    <row r="93" spans="1:7" x14ac:dyDescent="0.3">
      <c r="A93" s="2">
        <v>1</v>
      </c>
      <c r="B93" s="12" t="s">
        <v>102</v>
      </c>
      <c r="C93" s="2">
        <v>13</v>
      </c>
      <c r="D93" s="2" t="s">
        <v>97</v>
      </c>
      <c r="E93" s="11">
        <v>2</v>
      </c>
      <c r="F93" s="1">
        <v>160</v>
      </c>
      <c r="G93" s="1">
        <v>16</v>
      </c>
    </row>
    <row r="94" spans="1:7" x14ac:dyDescent="0.3">
      <c r="A94" s="2">
        <v>1</v>
      </c>
      <c r="B94" s="12" t="s">
        <v>102</v>
      </c>
      <c r="C94" s="2">
        <v>13</v>
      </c>
      <c r="D94" s="2" t="s">
        <v>98</v>
      </c>
      <c r="E94" s="11">
        <v>1</v>
      </c>
      <c r="F94" s="1">
        <v>156</v>
      </c>
      <c r="G94" s="1">
        <v>-15</v>
      </c>
    </row>
    <row r="95" spans="1:7" x14ac:dyDescent="0.3">
      <c r="A95" s="2">
        <v>1</v>
      </c>
      <c r="B95" s="12" t="s">
        <v>102</v>
      </c>
      <c r="C95" s="2">
        <v>13</v>
      </c>
      <c r="D95" s="2" t="s">
        <v>99</v>
      </c>
      <c r="E95" s="11">
        <v>1</v>
      </c>
      <c r="F95" s="1">
        <v>152</v>
      </c>
      <c r="G95" s="1">
        <v>10</v>
      </c>
    </row>
    <row r="96" spans="1:7" x14ac:dyDescent="0.3">
      <c r="A96" s="2">
        <v>1</v>
      </c>
      <c r="B96" s="12" t="s">
        <v>102</v>
      </c>
      <c r="C96" s="2">
        <v>13</v>
      </c>
      <c r="D96" s="2" t="s">
        <v>100</v>
      </c>
      <c r="E96" s="11">
        <v>0</v>
      </c>
      <c r="F96" s="1">
        <v>135</v>
      </c>
      <c r="G96" s="1">
        <v>-59</v>
      </c>
    </row>
    <row r="97" spans="1:7" x14ac:dyDescent="0.3">
      <c r="A97" s="2">
        <v>1</v>
      </c>
      <c r="B97" s="12" t="s">
        <v>102</v>
      </c>
      <c r="C97" s="2">
        <v>13</v>
      </c>
      <c r="D97" s="2" t="s">
        <v>101</v>
      </c>
      <c r="E97" s="11">
        <v>1</v>
      </c>
      <c r="F97" s="1">
        <v>100</v>
      </c>
      <c r="G97" s="1">
        <v>-30</v>
      </c>
    </row>
    <row r="98" spans="1:7" x14ac:dyDescent="0.3">
      <c r="A98" s="2">
        <v>1</v>
      </c>
      <c r="B98" s="12" t="s">
        <v>102</v>
      </c>
      <c r="C98" s="2">
        <v>14</v>
      </c>
      <c r="D98" s="2" t="s">
        <v>103</v>
      </c>
      <c r="E98" s="11">
        <v>2</v>
      </c>
      <c r="F98" s="1">
        <v>140</v>
      </c>
      <c r="G98" s="1">
        <v>-40</v>
      </c>
    </row>
    <row r="99" spans="1:7" x14ac:dyDescent="0.3">
      <c r="A99" s="2">
        <v>1</v>
      </c>
      <c r="B99" s="12" t="s">
        <v>102</v>
      </c>
      <c r="C99" s="2">
        <v>14</v>
      </c>
      <c r="D99" s="2" t="s">
        <v>104</v>
      </c>
      <c r="E99" s="11">
        <v>2</v>
      </c>
      <c r="F99" s="1">
        <v>94</v>
      </c>
      <c r="G99" s="1">
        <v>2</v>
      </c>
    </row>
    <row r="100" spans="1:7" x14ac:dyDescent="0.3">
      <c r="A100" s="2">
        <v>1</v>
      </c>
      <c r="B100" s="12" t="s">
        <v>102</v>
      </c>
      <c r="C100" s="2">
        <v>14</v>
      </c>
      <c r="D100" s="2" t="s">
        <v>105</v>
      </c>
      <c r="E100" s="11">
        <v>1</v>
      </c>
      <c r="F100" s="1">
        <v>121</v>
      </c>
      <c r="G100" s="1">
        <v>1</v>
      </c>
    </row>
    <row r="101" spans="1:7" x14ac:dyDescent="0.3">
      <c r="A101" s="2">
        <v>1</v>
      </c>
      <c r="B101" s="12" t="s">
        <v>102</v>
      </c>
      <c r="C101" s="2">
        <v>14</v>
      </c>
      <c r="D101" s="2" t="s">
        <v>106</v>
      </c>
      <c r="E101" s="11">
        <v>0</v>
      </c>
      <c r="F101" s="1">
        <v>114</v>
      </c>
      <c r="G101" s="1">
        <v>-18</v>
      </c>
    </row>
    <row r="102" spans="1:7" x14ac:dyDescent="0.3">
      <c r="A102" s="2">
        <v>1</v>
      </c>
      <c r="B102" s="12" t="s">
        <v>102</v>
      </c>
      <c r="C102" s="2">
        <v>14</v>
      </c>
      <c r="D102" s="2" t="s">
        <v>107</v>
      </c>
      <c r="E102" s="11">
        <v>1</v>
      </c>
      <c r="F102" s="1">
        <v>75</v>
      </c>
      <c r="G102" s="1">
        <v>2</v>
      </c>
    </row>
    <row r="103" spans="1:7" x14ac:dyDescent="0.3">
      <c r="A103" s="2">
        <v>1</v>
      </c>
      <c r="B103" s="12" t="s">
        <v>102</v>
      </c>
      <c r="C103" s="2">
        <v>14</v>
      </c>
      <c r="D103" s="2" t="s">
        <v>108</v>
      </c>
      <c r="E103" s="11">
        <v>1</v>
      </c>
      <c r="F103" s="1">
        <v>90</v>
      </c>
      <c r="G103" s="1">
        <v>0</v>
      </c>
    </row>
    <row r="104" spans="1:7" x14ac:dyDescent="0.3">
      <c r="A104" s="2">
        <v>1</v>
      </c>
      <c r="B104" s="12" t="s">
        <v>102</v>
      </c>
      <c r="C104" s="2">
        <v>14</v>
      </c>
      <c r="D104" s="2" t="s">
        <v>109</v>
      </c>
      <c r="E104" s="11">
        <v>1</v>
      </c>
      <c r="F104" s="1">
        <v>150</v>
      </c>
      <c r="G104" s="1">
        <v>-19</v>
      </c>
    </row>
    <row r="105" spans="1:7" x14ac:dyDescent="0.3">
      <c r="A105" s="2">
        <v>1</v>
      </c>
      <c r="B105" s="12" t="s">
        <v>102</v>
      </c>
      <c r="C105" s="2">
        <v>14</v>
      </c>
      <c r="D105" s="2" t="s">
        <v>110</v>
      </c>
      <c r="E105" s="11">
        <v>1</v>
      </c>
      <c r="F105" s="1">
        <v>55</v>
      </c>
      <c r="G105" s="1">
        <v>-20</v>
      </c>
    </row>
    <row r="106" spans="1:7" x14ac:dyDescent="0.3">
      <c r="A106" s="2">
        <v>1</v>
      </c>
      <c r="B106" s="12" t="s">
        <v>102</v>
      </c>
      <c r="C106" s="2">
        <v>14</v>
      </c>
      <c r="D106" s="2" t="s">
        <v>111</v>
      </c>
      <c r="E106" s="11">
        <v>0</v>
      </c>
      <c r="F106" s="1">
        <v>52</v>
      </c>
      <c r="G106" s="1">
        <v>7</v>
      </c>
    </row>
    <row r="107" spans="1:7" x14ac:dyDescent="0.3">
      <c r="A107" s="2">
        <v>1</v>
      </c>
      <c r="B107" s="12" t="s">
        <v>102</v>
      </c>
      <c r="C107" s="2">
        <v>14</v>
      </c>
      <c r="D107" s="2" t="s">
        <v>112</v>
      </c>
      <c r="E107" s="11">
        <v>1</v>
      </c>
      <c r="F107" s="1">
        <v>84</v>
      </c>
      <c r="G107" s="1">
        <v>-8</v>
      </c>
    </row>
    <row r="108" spans="1:7" x14ac:dyDescent="0.3">
      <c r="A108" s="2">
        <v>1</v>
      </c>
      <c r="B108" s="12" t="s">
        <v>102</v>
      </c>
      <c r="C108" s="2">
        <v>14</v>
      </c>
      <c r="D108" s="2" t="s">
        <v>113</v>
      </c>
      <c r="E108" s="11">
        <v>1</v>
      </c>
      <c r="F108" s="1">
        <v>80</v>
      </c>
      <c r="G108" s="1">
        <v>-41</v>
      </c>
    </row>
    <row r="109" spans="1:7" x14ac:dyDescent="0.3">
      <c r="A109" s="2">
        <v>1</v>
      </c>
      <c r="B109" s="12" t="s">
        <v>102</v>
      </c>
      <c r="C109" s="2">
        <v>14</v>
      </c>
      <c r="D109" s="2" t="s">
        <v>114</v>
      </c>
      <c r="E109" s="11">
        <v>1</v>
      </c>
      <c r="F109" s="1">
        <v>120</v>
      </c>
      <c r="G109" s="1">
        <v>-13</v>
      </c>
    </row>
    <row r="110" spans="1:7" x14ac:dyDescent="0.3">
      <c r="A110" s="2">
        <v>1</v>
      </c>
      <c r="B110" s="12" t="s">
        <v>102</v>
      </c>
      <c r="C110" s="2">
        <v>14</v>
      </c>
      <c r="D110" s="2" t="s">
        <v>115</v>
      </c>
      <c r="E110" s="11">
        <v>1</v>
      </c>
      <c r="F110" s="1">
        <v>110</v>
      </c>
      <c r="G110" s="1">
        <v>3</v>
      </c>
    </row>
    <row r="111" spans="1:7" x14ac:dyDescent="0.3">
      <c r="A111" s="2">
        <v>1</v>
      </c>
      <c r="B111" s="12" t="s">
        <v>102</v>
      </c>
      <c r="C111" s="2">
        <v>14</v>
      </c>
      <c r="D111" s="2" t="s">
        <v>116</v>
      </c>
      <c r="E111" s="11">
        <v>1</v>
      </c>
      <c r="F111" s="1">
        <v>110</v>
      </c>
      <c r="G111" s="1">
        <v>1</v>
      </c>
    </row>
    <row r="112" spans="1:7" x14ac:dyDescent="0.3">
      <c r="A112" s="2">
        <v>1</v>
      </c>
      <c r="B112" s="12" t="s">
        <v>102</v>
      </c>
      <c r="C112" s="2">
        <v>14</v>
      </c>
      <c r="D112" s="2" t="s">
        <v>117</v>
      </c>
      <c r="E112" s="11">
        <v>1</v>
      </c>
      <c r="F112" s="1">
        <v>115</v>
      </c>
      <c r="G112" s="1">
        <v>-13</v>
      </c>
    </row>
    <row r="113" spans="1:7" x14ac:dyDescent="0.3">
      <c r="A113" s="2">
        <v>1</v>
      </c>
      <c r="B113" s="12" t="s">
        <v>102</v>
      </c>
      <c r="C113" s="2">
        <v>14</v>
      </c>
      <c r="D113" s="2" t="s">
        <v>118</v>
      </c>
      <c r="E113" s="11">
        <v>1</v>
      </c>
      <c r="F113" s="1">
        <v>110</v>
      </c>
      <c r="G113" s="1">
        <v>1</v>
      </c>
    </row>
    <row r="114" spans="1:7" x14ac:dyDescent="0.3">
      <c r="A114" s="2">
        <v>1</v>
      </c>
      <c r="B114" s="12" t="s">
        <v>102</v>
      </c>
      <c r="C114" s="2">
        <v>14</v>
      </c>
      <c r="D114" s="2" t="s">
        <v>119</v>
      </c>
      <c r="E114" s="11">
        <v>1</v>
      </c>
      <c r="F114" s="1">
        <v>70</v>
      </c>
      <c r="G114" s="1">
        <v>2</v>
      </c>
    </row>
    <row r="115" spans="1:7" x14ac:dyDescent="0.3">
      <c r="A115" s="2">
        <v>1</v>
      </c>
      <c r="B115" s="12" t="s">
        <v>102</v>
      </c>
      <c r="C115" s="2">
        <v>24</v>
      </c>
      <c r="D115" s="2" t="s">
        <v>152</v>
      </c>
      <c r="E115" s="11">
        <v>1</v>
      </c>
      <c r="F115" s="1">
        <v>150</v>
      </c>
      <c r="G115" s="1">
        <v>10</v>
      </c>
    </row>
    <row r="116" spans="1:7" x14ac:dyDescent="0.3">
      <c r="A116" s="2">
        <v>1</v>
      </c>
      <c r="B116" s="12" t="s">
        <v>102</v>
      </c>
      <c r="C116" s="2">
        <v>24</v>
      </c>
      <c r="D116" s="2" t="s">
        <v>153</v>
      </c>
      <c r="E116" s="11">
        <v>1</v>
      </c>
      <c r="F116" s="1">
        <v>242</v>
      </c>
      <c r="G116" s="1">
        <v>12</v>
      </c>
    </row>
    <row r="117" spans="1:7" x14ac:dyDescent="0.3">
      <c r="A117" s="2">
        <v>1</v>
      </c>
      <c r="B117" s="12" t="s">
        <v>102</v>
      </c>
      <c r="C117" s="2">
        <v>24</v>
      </c>
      <c r="D117" s="2" t="s">
        <v>154</v>
      </c>
      <c r="E117" s="11">
        <v>1</v>
      </c>
      <c r="F117" s="1">
        <v>265</v>
      </c>
      <c r="G117" s="1">
        <v>37</v>
      </c>
    </row>
    <row r="118" spans="1:7" x14ac:dyDescent="0.3">
      <c r="A118" s="2">
        <v>1</v>
      </c>
      <c r="B118" s="12" t="s">
        <v>102</v>
      </c>
      <c r="C118" s="2">
        <v>29</v>
      </c>
      <c r="D118" s="2" t="s">
        <v>181</v>
      </c>
      <c r="E118" s="11">
        <v>1</v>
      </c>
      <c r="F118" s="1">
        <v>115</v>
      </c>
      <c r="G118" s="1">
        <v>-14</v>
      </c>
    </row>
    <row r="119" spans="1:7" x14ac:dyDescent="0.3">
      <c r="A119" s="2">
        <v>1</v>
      </c>
      <c r="B119" s="12" t="s">
        <v>102</v>
      </c>
      <c r="C119" s="2">
        <v>29</v>
      </c>
      <c r="D119" s="2" t="s">
        <v>182</v>
      </c>
      <c r="E119" s="11">
        <v>2</v>
      </c>
      <c r="F119" s="1">
        <v>120</v>
      </c>
      <c r="G119" s="1">
        <v>-20</v>
      </c>
    </row>
    <row r="120" spans="1:7" x14ac:dyDescent="0.3">
      <c r="A120" s="2">
        <v>1</v>
      </c>
      <c r="B120" s="12" t="s">
        <v>102</v>
      </c>
      <c r="C120" s="2">
        <v>29</v>
      </c>
      <c r="D120" s="2" t="s">
        <v>183</v>
      </c>
      <c r="E120" s="11">
        <v>1</v>
      </c>
      <c r="F120" s="1">
        <v>140</v>
      </c>
      <c r="G120" s="1">
        <v>-11</v>
      </c>
    </row>
    <row r="121" spans="1:7" x14ac:dyDescent="0.3">
      <c r="A121" s="2">
        <v>1</v>
      </c>
      <c r="B121" s="12" t="s">
        <v>8</v>
      </c>
      <c r="C121" s="2">
        <v>1</v>
      </c>
      <c r="D121" s="2" t="s">
        <v>9</v>
      </c>
      <c r="E121" s="11">
        <v>3</v>
      </c>
      <c r="F121" s="1">
        <v>201</v>
      </c>
      <c r="G121" s="1">
        <v>-40</v>
      </c>
    </row>
    <row r="122" spans="1:7" x14ac:dyDescent="0.3">
      <c r="A122" s="2">
        <v>1</v>
      </c>
      <c r="B122" s="12" t="s">
        <v>8</v>
      </c>
      <c r="C122" s="2">
        <v>1</v>
      </c>
      <c r="D122" s="2" t="s">
        <v>12</v>
      </c>
      <c r="E122" s="11">
        <v>1</v>
      </c>
      <c r="F122" s="1">
        <v>159</v>
      </c>
      <c r="G122" s="1">
        <v>-21</v>
      </c>
    </row>
    <row r="123" spans="1:7" x14ac:dyDescent="0.3">
      <c r="A123" s="2">
        <v>1</v>
      </c>
      <c r="B123" s="12" t="s">
        <v>8</v>
      </c>
      <c r="C123" s="2">
        <v>1</v>
      </c>
      <c r="D123" s="2" t="s">
        <v>13</v>
      </c>
      <c r="E123" s="11">
        <v>0</v>
      </c>
      <c r="F123" s="1">
        <v>101</v>
      </c>
      <c r="G123" s="1">
        <v>29</v>
      </c>
    </row>
    <row r="124" spans="1:7" x14ac:dyDescent="0.3">
      <c r="A124" s="2">
        <v>1</v>
      </c>
      <c r="B124" s="12" t="s">
        <v>8</v>
      </c>
      <c r="C124" s="2">
        <v>1</v>
      </c>
      <c r="D124" s="2" t="s">
        <v>14</v>
      </c>
      <c r="E124" s="11">
        <v>0</v>
      </c>
      <c r="F124" s="1">
        <v>45</v>
      </c>
      <c r="G124" s="1">
        <v>-39</v>
      </c>
    </row>
    <row r="125" spans="1:7" x14ac:dyDescent="0.3">
      <c r="A125" s="2">
        <v>1</v>
      </c>
      <c r="B125" s="12" t="s">
        <v>8</v>
      </c>
      <c r="C125" s="2">
        <v>1</v>
      </c>
      <c r="D125" s="2" t="s">
        <v>15</v>
      </c>
      <c r="E125" s="11">
        <v>1</v>
      </c>
      <c r="F125" s="1">
        <v>122</v>
      </c>
      <c r="G125" s="1">
        <v>-47</v>
      </c>
    </row>
    <row r="126" spans="1:7" x14ac:dyDescent="0.3">
      <c r="A126" s="2">
        <v>1</v>
      </c>
      <c r="B126" s="12" t="s">
        <v>8</v>
      </c>
      <c r="C126" s="2">
        <v>1</v>
      </c>
      <c r="D126" s="2" t="s">
        <v>16</v>
      </c>
      <c r="E126" s="11">
        <v>1</v>
      </c>
      <c r="F126" s="1">
        <v>73</v>
      </c>
      <c r="G126" s="1">
        <v>-24</v>
      </c>
    </row>
    <row r="127" spans="1:7" x14ac:dyDescent="0.3">
      <c r="A127" s="2">
        <v>1</v>
      </c>
      <c r="B127" s="12" t="s">
        <v>8</v>
      </c>
      <c r="C127" s="2">
        <v>1</v>
      </c>
      <c r="D127" s="2" t="s">
        <v>17</v>
      </c>
      <c r="E127" s="11">
        <v>1</v>
      </c>
      <c r="F127" s="1">
        <v>49</v>
      </c>
      <c r="G127" s="1">
        <v>-27</v>
      </c>
    </row>
    <row r="128" spans="1:7" x14ac:dyDescent="0.3">
      <c r="A128" s="2">
        <v>1</v>
      </c>
      <c r="B128" s="12" t="s">
        <v>8</v>
      </c>
      <c r="C128" s="2">
        <v>1</v>
      </c>
      <c r="D128" s="2" t="s">
        <v>18</v>
      </c>
      <c r="E128" s="11">
        <v>2</v>
      </c>
      <c r="F128" s="1">
        <v>79</v>
      </c>
      <c r="G128" s="1">
        <v>-5</v>
      </c>
    </row>
    <row r="129" spans="1:7" x14ac:dyDescent="0.3">
      <c r="A129" s="2">
        <v>1</v>
      </c>
      <c r="B129" s="12" t="s">
        <v>8</v>
      </c>
      <c r="C129" s="2">
        <v>1</v>
      </c>
      <c r="D129" s="2" t="s">
        <v>19</v>
      </c>
      <c r="E129" s="11">
        <v>1</v>
      </c>
      <c r="F129" s="1">
        <v>200</v>
      </c>
      <c r="G129" s="1">
        <v>-8</v>
      </c>
    </row>
    <row r="130" spans="1:7" x14ac:dyDescent="0.3">
      <c r="A130" s="2">
        <v>1</v>
      </c>
      <c r="B130" s="12" t="s">
        <v>8</v>
      </c>
      <c r="C130" s="2">
        <v>1</v>
      </c>
      <c r="D130" s="2" t="s">
        <v>20</v>
      </c>
      <c r="E130" s="11">
        <v>1</v>
      </c>
      <c r="F130" s="1">
        <v>97</v>
      </c>
      <c r="G130" s="1">
        <v>-54</v>
      </c>
    </row>
    <row r="131" spans="1:7" x14ac:dyDescent="0.3">
      <c r="A131" s="2">
        <v>1</v>
      </c>
      <c r="B131" s="12" t="s">
        <v>8</v>
      </c>
      <c r="C131" s="2">
        <v>11</v>
      </c>
      <c r="D131" s="2" t="s">
        <v>80</v>
      </c>
      <c r="E131" s="11">
        <v>1</v>
      </c>
      <c r="F131" s="1">
        <v>113</v>
      </c>
      <c r="G131" s="1">
        <v>-8</v>
      </c>
    </row>
    <row r="132" spans="1:7" x14ac:dyDescent="0.3">
      <c r="A132" s="2">
        <v>1</v>
      </c>
      <c r="B132" s="12" t="s">
        <v>8</v>
      </c>
      <c r="C132" s="2">
        <v>11</v>
      </c>
      <c r="D132" s="2" t="s">
        <v>81</v>
      </c>
      <c r="E132" s="11">
        <v>1</v>
      </c>
      <c r="F132" s="1">
        <v>126</v>
      </c>
      <c r="G132" s="1">
        <v>-6</v>
      </c>
    </row>
    <row r="133" spans="1:7" x14ac:dyDescent="0.3">
      <c r="A133" s="2">
        <v>1</v>
      </c>
      <c r="B133" s="12" t="s">
        <v>8</v>
      </c>
      <c r="C133" s="2">
        <v>11</v>
      </c>
      <c r="D133" s="2" t="s">
        <v>82</v>
      </c>
      <c r="E133" s="11">
        <v>1</v>
      </c>
      <c r="F133" s="1">
        <v>142</v>
      </c>
      <c r="G133" s="1">
        <v>0</v>
      </c>
    </row>
    <row r="134" spans="1:7" x14ac:dyDescent="0.3">
      <c r="A134" s="2">
        <v>1</v>
      </c>
      <c r="B134" s="12" t="s">
        <v>8</v>
      </c>
      <c r="C134" s="2">
        <v>11</v>
      </c>
      <c r="D134" s="2" t="s">
        <v>83</v>
      </c>
      <c r="E134" s="11">
        <v>1</v>
      </c>
      <c r="F134" s="1">
        <v>90</v>
      </c>
      <c r="G134" s="1">
        <v>-4</v>
      </c>
    </row>
    <row r="135" spans="1:7" x14ac:dyDescent="0.3">
      <c r="A135" s="2">
        <v>1</v>
      </c>
      <c r="B135" s="12" t="s">
        <v>8</v>
      </c>
      <c r="C135" s="2">
        <v>11</v>
      </c>
      <c r="D135" s="2" t="s">
        <v>84</v>
      </c>
      <c r="E135" s="11">
        <v>0</v>
      </c>
      <c r="F135" s="1">
        <v>70</v>
      </c>
      <c r="G135" s="1">
        <v>-24</v>
      </c>
    </row>
    <row r="136" spans="1:7" x14ac:dyDescent="0.3">
      <c r="A136" s="2">
        <v>1</v>
      </c>
      <c r="B136" s="12" t="s">
        <v>8</v>
      </c>
      <c r="C136" s="2">
        <v>11</v>
      </c>
      <c r="D136" s="2" t="s">
        <v>85</v>
      </c>
      <c r="E136" s="11">
        <v>1</v>
      </c>
      <c r="F136" s="1">
        <v>85</v>
      </c>
      <c r="G136" s="1">
        <v>-9</v>
      </c>
    </row>
    <row r="137" spans="1:7" x14ac:dyDescent="0.3">
      <c r="A137" s="2">
        <v>1</v>
      </c>
      <c r="B137" s="12" t="s">
        <v>8</v>
      </c>
      <c r="C137" s="2">
        <v>11</v>
      </c>
      <c r="D137" s="2" t="s">
        <v>86</v>
      </c>
      <c r="E137" s="11">
        <v>1</v>
      </c>
      <c r="F137" s="1">
        <v>123</v>
      </c>
      <c r="G137" s="1">
        <v>4</v>
      </c>
    </row>
    <row r="138" spans="1:7" x14ac:dyDescent="0.3">
      <c r="A138" s="2">
        <v>1</v>
      </c>
      <c r="B138" s="12" t="s">
        <v>8</v>
      </c>
      <c r="C138" s="2">
        <v>11</v>
      </c>
      <c r="D138" s="2" t="s">
        <v>87</v>
      </c>
      <c r="E138" s="11">
        <v>0</v>
      </c>
      <c r="F138" s="1">
        <v>140</v>
      </c>
      <c r="G138" s="1">
        <v>6</v>
      </c>
    </row>
    <row r="139" spans="1:7" x14ac:dyDescent="0.3">
      <c r="A139" s="2">
        <v>1</v>
      </c>
      <c r="B139" s="12" t="s">
        <v>8</v>
      </c>
      <c r="C139" s="2">
        <v>11</v>
      </c>
      <c r="D139" s="2" t="s">
        <v>88</v>
      </c>
      <c r="E139" s="11">
        <v>1</v>
      </c>
      <c r="F139" s="1">
        <v>107</v>
      </c>
      <c r="G139" s="1">
        <v>9</v>
      </c>
    </row>
    <row r="140" spans="1:7" x14ac:dyDescent="0.3">
      <c r="A140" s="2">
        <v>1</v>
      </c>
      <c r="B140" s="12" t="s">
        <v>8</v>
      </c>
      <c r="C140" s="2">
        <v>11</v>
      </c>
      <c r="D140" s="2" t="s">
        <v>89</v>
      </c>
      <c r="E140" s="11">
        <v>1</v>
      </c>
      <c r="F140" s="1">
        <v>72</v>
      </c>
      <c r="G140" s="1">
        <v>-20</v>
      </c>
    </row>
    <row r="141" spans="1:7" x14ac:dyDescent="0.3">
      <c r="A141" s="2">
        <v>1</v>
      </c>
      <c r="B141" s="12" t="s">
        <v>8</v>
      </c>
      <c r="C141" s="2">
        <v>25</v>
      </c>
      <c r="D141" s="2" t="s">
        <v>155</v>
      </c>
      <c r="E141" s="11">
        <v>1</v>
      </c>
      <c r="F141" s="1">
        <v>109</v>
      </c>
      <c r="G141" s="1">
        <v>-25</v>
      </c>
    </row>
    <row r="142" spans="1:7" x14ac:dyDescent="0.3">
      <c r="A142" s="2">
        <v>1</v>
      </c>
      <c r="B142" s="12" t="s">
        <v>8</v>
      </c>
      <c r="C142" s="2">
        <v>25</v>
      </c>
      <c r="D142" s="2" t="s">
        <v>156</v>
      </c>
      <c r="E142" s="11">
        <v>1</v>
      </c>
      <c r="F142" s="1">
        <v>88</v>
      </c>
      <c r="G142" s="1">
        <v>-38</v>
      </c>
    </row>
    <row r="143" spans="1:7" x14ac:dyDescent="0.3">
      <c r="A143" s="2">
        <v>1</v>
      </c>
      <c r="B143" s="12" t="s">
        <v>8</v>
      </c>
      <c r="C143" s="2">
        <v>25</v>
      </c>
      <c r="D143" s="2" t="s">
        <v>157</v>
      </c>
      <c r="E143" s="11">
        <v>1</v>
      </c>
      <c r="F143" s="1">
        <v>101</v>
      </c>
      <c r="G143" s="1">
        <v>-39</v>
      </c>
    </row>
    <row r="144" spans="1:7" x14ac:dyDescent="0.3">
      <c r="A144" s="2">
        <v>1</v>
      </c>
      <c r="B144" s="12" t="s">
        <v>8</v>
      </c>
      <c r="C144" s="2">
        <v>25</v>
      </c>
      <c r="D144" s="2" t="s">
        <v>158</v>
      </c>
      <c r="E144" s="11">
        <v>2</v>
      </c>
      <c r="F144" s="1">
        <v>95</v>
      </c>
      <c r="G144" s="1">
        <v>1</v>
      </c>
    </row>
    <row r="145" spans="1:14" x14ac:dyDescent="0.3">
      <c r="A145" s="2">
        <v>1</v>
      </c>
      <c r="B145" s="12" t="s">
        <v>8</v>
      </c>
      <c r="C145" s="2">
        <v>25</v>
      </c>
      <c r="D145" s="2" t="s">
        <v>159</v>
      </c>
      <c r="E145" s="11">
        <v>1</v>
      </c>
      <c r="F145" s="1">
        <v>109</v>
      </c>
      <c r="G145" s="1">
        <v>-48</v>
      </c>
    </row>
    <row r="146" spans="1:14" x14ac:dyDescent="0.3">
      <c r="A146" s="2">
        <v>1</v>
      </c>
      <c r="B146" s="12" t="s">
        <v>8</v>
      </c>
      <c r="C146" s="2">
        <v>25</v>
      </c>
      <c r="D146" s="2" t="s">
        <v>160</v>
      </c>
      <c r="E146" s="11">
        <v>0</v>
      </c>
      <c r="F146" s="1">
        <v>125</v>
      </c>
      <c r="G146" s="1">
        <v>-15</v>
      </c>
    </row>
    <row r="147" spans="1:14" x14ac:dyDescent="0.3">
      <c r="A147" s="2">
        <v>1</v>
      </c>
      <c r="B147" s="12" t="s">
        <v>8</v>
      </c>
      <c r="C147" s="2">
        <v>25</v>
      </c>
      <c r="D147" s="2" t="s">
        <v>161</v>
      </c>
      <c r="E147" s="11">
        <v>1</v>
      </c>
      <c r="F147" s="1">
        <v>114</v>
      </c>
      <c r="G147" s="1">
        <v>-19</v>
      </c>
      <c r="J147" s="11"/>
      <c r="K147" s="11"/>
      <c r="L147" s="11"/>
      <c r="M147" s="11"/>
    </row>
    <row r="148" spans="1:14" x14ac:dyDescent="0.3">
      <c r="A148" s="2">
        <v>1</v>
      </c>
      <c r="B148" s="12" t="s">
        <v>8</v>
      </c>
      <c r="C148" s="2">
        <v>43</v>
      </c>
      <c r="D148" s="2" t="s">
        <v>217</v>
      </c>
      <c r="E148" s="11">
        <v>2</v>
      </c>
      <c r="F148" s="1">
        <v>289</v>
      </c>
      <c r="G148" s="1">
        <v>114</v>
      </c>
      <c r="J148" s="11"/>
      <c r="K148" s="11"/>
      <c r="L148" s="11"/>
      <c r="M148" s="11"/>
    </row>
    <row r="149" spans="1:14" x14ac:dyDescent="0.3">
      <c r="A149" s="2">
        <v>1</v>
      </c>
      <c r="B149" s="12" t="s">
        <v>8</v>
      </c>
      <c r="C149" s="2">
        <v>43</v>
      </c>
      <c r="D149" s="2" t="s">
        <v>218</v>
      </c>
      <c r="E149" s="11">
        <v>2</v>
      </c>
      <c r="F149" s="1">
        <v>194</v>
      </c>
      <c r="G149" s="1">
        <v>-59</v>
      </c>
      <c r="J149" s="11"/>
      <c r="K149" s="11"/>
      <c r="L149" s="11"/>
      <c r="M149" s="11"/>
    </row>
    <row r="150" spans="1:14" x14ac:dyDescent="0.3">
      <c r="A150" s="2">
        <v>1</v>
      </c>
      <c r="B150" s="12" t="s">
        <v>8</v>
      </c>
      <c r="C150" s="2"/>
      <c r="D150" s="2">
        <v>10</v>
      </c>
      <c r="E150" s="11">
        <v>1</v>
      </c>
      <c r="F150" s="1">
        <v>152</v>
      </c>
      <c r="G150" s="1">
        <v>-10</v>
      </c>
      <c r="J150" s="11"/>
      <c r="K150" s="11"/>
      <c r="L150" s="11"/>
      <c r="M150" s="11"/>
    </row>
    <row r="151" spans="1:14" x14ac:dyDescent="0.3">
      <c r="A151" s="2">
        <v>1</v>
      </c>
      <c r="B151" s="12" t="s">
        <v>120</v>
      </c>
      <c r="C151" s="2">
        <v>16</v>
      </c>
      <c r="D151" s="2" t="s">
        <v>121</v>
      </c>
      <c r="E151" s="11">
        <v>1</v>
      </c>
      <c r="F151" s="1">
        <v>223</v>
      </c>
      <c r="G151" s="1">
        <v>13</v>
      </c>
      <c r="J151" s="11"/>
      <c r="K151" s="11"/>
      <c r="L151" s="11"/>
      <c r="M151" s="11"/>
    </row>
    <row r="152" spans="1:14" x14ac:dyDescent="0.3">
      <c r="A152" s="2">
        <v>1</v>
      </c>
      <c r="B152" s="12" t="s">
        <v>120</v>
      </c>
      <c r="C152" s="2">
        <v>16</v>
      </c>
      <c r="D152" s="2" t="s">
        <v>122</v>
      </c>
      <c r="E152" s="11">
        <v>1</v>
      </c>
      <c r="F152" s="1">
        <v>188</v>
      </c>
      <c r="G152" s="1">
        <v>-10</v>
      </c>
      <c r="J152" s="11"/>
      <c r="K152" s="11"/>
      <c r="L152" s="11"/>
      <c r="M152" s="11"/>
      <c r="N152" s="11"/>
    </row>
    <row r="153" spans="1:14" x14ac:dyDescent="0.3">
      <c r="A153" s="2">
        <v>1</v>
      </c>
      <c r="B153" s="12" t="s">
        <v>120</v>
      </c>
      <c r="C153" s="2">
        <v>16</v>
      </c>
      <c r="D153" s="2" t="s">
        <v>123</v>
      </c>
      <c r="E153" s="11">
        <v>2</v>
      </c>
      <c r="F153" s="1">
        <v>109</v>
      </c>
      <c r="G153" s="1">
        <v>-3</v>
      </c>
      <c r="J153" s="11"/>
      <c r="K153" s="11"/>
      <c r="L153" s="11"/>
      <c r="M153" s="11"/>
      <c r="N153" s="11"/>
    </row>
    <row r="154" spans="1:14" x14ac:dyDescent="0.3">
      <c r="A154" s="2">
        <v>1</v>
      </c>
      <c r="B154" s="12" t="s">
        <v>120</v>
      </c>
      <c r="C154" s="2">
        <v>20</v>
      </c>
      <c r="D154" s="2" t="s">
        <v>131</v>
      </c>
      <c r="E154" s="11">
        <v>1</v>
      </c>
      <c r="F154" s="1">
        <v>102</v>
      </c>
      <c r="G154" s="1">
        <v>0</v>
      </c>
      <c r="J154" s="11"/>
      <c r="K154" s="11"/>
      <c r="L154" s="11"/>
      <c r="M154" s="11"/>
      <c r="N154" s="11"/>
    </row>
    <row r="155" spans="1:14" x14ac:dyDescent="0.3">
      <c r="A155" s="2">
        <v>1</v>
      </c>
      <c r="B155" s="12" t="s">
        <v>120</v>
      </c>
      <c r="C155" s="2">
        <v>20</v>
      </c>
      <c r="D155" s="2" t="s">
        <v>132</v>
      </c>
      <c r="E155" s="11">
        <v>1</v>
      </c>
      <c r="F155" s="1">
        <v>90</v>
      </c>
      <c r="G155" s="1">
        <v>21</v>
      </c>
      <c r="J155" s="11"/>
      <c r="K155" s="11"/>
      <c r="L155" s="11"/>
      <c r="M155" s="11"/>
      <c r="N155" s="11"/>
    </row>
    <row r="156" spans="1:14" x14ac:dyDescent="0.3">
      <c r="A156" s="2">
        <v>1</v>
      </c>
      <c r="B156" s="12" t="s">
        <v>120</v>
      </c>
      <c r="C156" s="2">
        <v>20</v>
      </c>
      <c r="D156" s="2" t="s">
        <v>133</v>
      </c>
      <c r="E156" s="11">
        <v>1</v>
      </c>
      <c r="F156" s="1">
        <v>295</v>
      </c>
      <c r="G156" s="1">
        <v>19</v>
      </c>
      <c r="J156" s="11"/>
      <c r="K156" s="11"/>
      <c r="L156" s="11"/>
      <c r="M156" s="11"/>
      <c r="N156" s="11"/>
    </row>
    <row r="157" spans="1:14" x14ac:dyDescent="0.3">
      <c r="A157" s="2">
        <v>1</v>
      </c>
      <c r="B157" s="12" t="s">
        <v>120</v>
      </c>
      <c r="C157" s="2">
        <v>20</v>
      </c>
      <c r="D157" s="2" t="s">
        <v>134</v>
      </c>
      <c r="E157" s="11">
        <v>1</v>
      </c>
      <c r="F157" s="1">
        <v>178</v>
      </c>
      <c r="G157" s="1">
        <v>45</v>
      </c>
      <c r="J157" s="11"/>
      <c r="K157" s="11"/>
      <c r="L157" s="11"/>
      <c r="M157" s="11"/>
      <c r="N157" s="11"/>
    </row>
    <row r="158" spans="1:14" x14ac:dyDescent="0.3">
      <c r="A158" s="2">
        <v>1</v>
      </c>
      <c r="B158" s="12" t="s">
        <v>120</v>
      </c>
      <c r="C158" s="2">
        <v>20</v>
      </c>
      <c r="D158" s="2" t="s">
        <v>135</v>
      </c>
      <c r="E158" s="11">
        <v>1</v>
      </c>
      <c r="F158" s="1">
        <v>138</v>
      </c>
      <c r="G158" s="1">
        <v>0</v>
      </c>
      <c r="J158" s="11"/>
      <c r="K158" s="11"/>
      <c r="L158" s="11"/>
      <c r="M158" s="11"/>
      <c r="N158" s="11"/>
    </row>
    <row r="159" spans="1:14" x14ac:dyDescent="0.3">
      <c r="A159" s="2">
        <v>1</v>
      </c>
      <c r="B159" s="12" t="s">
        <v>120</v>
      </c>
      <c r="C159" s="2">
        <v>20</v>
      </c>
      <c r="D159" s="2" t="s">
        <v>136</v>
      </c>
      <c r="E159" s="11">
        <v>1</v>
      </c>
      <c r="F159" s="1">
        <v>93</v>
      </c>
      <c r="G159" s="1">
        <v>-28</v>
      </c>
      <c r="J159" s="11"/>
      <c r="K159" s="11"/>
      <c r="L159" s="11"/>
      <c r="M159" s="11"/>
      <c r="N159" s="11"/>
    </row>
    <row r="160" spans="1:14" x14ac:dyDescent="0.3">
      <c r="A160" s="2">
        <v>1</v>
      </c>
      <c r="B160" s="12" t="s">
        <v>120</v>
      </c>
      <c r="C160" s="2">
        <v>20</v>
      </c>
      <c r="D160" s="2" t="s">
        <v>137</v>
      </c>
      <c r="E160" s="11">
        <v>1</v>
      </c>
      <c r="F160" s="1">
        <v>99</v>
      </c>
      <c r="G160" s="1">
        <v>-34</v>
      </c>
      <c r="J160" s="11"/>
      <c r="K160" s="11"/>
      <c r="L160" s="11"/>
      <c r="M160" s="11"/>
      <c r="N160" s="11"/>
    </row>
    <row r="161" spans="1:14" x14ac:dyDescent="0.3">
      <c r="A161" s="2">
        <v>1</v>
      </c>
      <c r="B161" s="12" t="s">
        <v>120</v>
      </c>
      <c r="C161" s="2">
        <v>20</v>
      </c>
      <c r="D161" s="2" t="s">
        <v>138</v>
      </c>
      <c r="E161" s="11">
        <v>2</v>
      </c>
      <c r="F161" s="1">
        <v>196</v>
      </c>
      <c r="G161" s="1">
        <v>55</v>
      </c>
      <c r="J161" s="11"/>
      <c r="K161" s="11"/>
      <c r="L161" s="11"/>
      <c r="M161" s="11"/>
      <c r="N161" s="11"/>
    </row>
    <row r="162" spans="1:14" x14ac:dyDescent="0.3">
      <c r="A162" s="2">
        <v>1</v>
      </c>
      <c r="B162" s="12" t="s">
        <v>120</v>
      </c>
      <c r="C162" s="2">
        <v>20</v>
      </c>
      <c r="D162" s="2" t="s">
        <v>139</v>
      </c>
      <c r="E162" s="11">
        <v>1</v>
      </c>
      <c r="F162" s="1">
        <v>119</v>
      </c>
      <c r="G162" s="1">
        <v>11</v>
      </c>
      <c r="J162" s="11"/>
      <c r="K162" s="11"/>
      <c r="L162" s="11"/>
      <c r="M162" s="11"/>
      <c r="N162" s="11"/>
    </row>
    <row r="163" spans="1:14" x14ac:dyDescent="0.3">
      <c r="A163" s="2">
        <v>1</v>
      </c>
      <c r="B163" s="12" t="s">
        <v>120</v>
      </c>
      <c r="C163" s="2">
        <v>20</v>
      </c>
      <c r="D163" s="2" t="s">
        <v>140</v>
      </c>
      <c r="E163" s="11">
        <v>2</v>
      </c>
      <c r="F163" s="1">
        <v>103</v>
      </c>
      <c r="G163" s="1">
        <v>16</v>
      </c>
      <c r="J163" s="11"/>
      <c r="K163" s="11"/>
      <c r="L163" s="11"/>
      <c r="M163" s="11"/>
      <c r="N163" s="11"/>
    </row>
    <row r="164" spans="1:14" x14ac:dyDescent="0.3">
      <c r="A164" s="2">
        <v>1</v>
      </c>
      <c r="B164" s="12" t="s">
        <v>120</v>
      </c>
      <c r="C164" s="2">
        <v>20</v>
      </c>
      <c r="D164" s="2" t="s">
        <v>141</v>
      </c>
      <c r="E164" s="11">
        <v>1</v>
      </c>
      <c r="F164" s="1">
        <v>131</v>
      </c>
      <c r="G164" s="1">
        <v>-14</v>
      </c>
      <c r="J164" s="11"/>
      <c r="K164" s="11"/>
      <c r="L164" s="11"/>
      <c r="M164" s="11"/>
      <c r="N164" s="11"/>
    </row>
    <row r="165" spans="1:14" x14ac:dyDescent="0.3">
      <c r="A165" s="2">
        <v>1</v>
      </c>
      <c r="B165" s="12" t="s">
        <v>120</v>
      </c>
      <c r="C165" s="2">
        <v>22</v>
      </c>
      <c r="D165" s="2" t="s">
        <v>145</v>
      </c>
      <c r="E165" s="11">
        <v>1</v>
      </c>
      <c r="F165" s="1">
        <v>90</v>
      </c>
      <c r="G165" s="1">
        <v>-10</v>
      </c>
      <c r="J165" s="11"/>
      <c r="K165" s="11"/>
      <c r="L165" s="11"/>
      <c r="M165" s="11"/>
      <c r="N165" s="11"/>
    </row>
    <row r="166" spans="1:14" x14ac:dyDescent="0.3">
      <c r="A166" s="2">
        <v>1</v>
      </c>
      <c r="B166" s="12" t="s">
        <v>120</v>
      </c>
      <c r="C166" s="2">
        <v>22</v>
      </c>
      <c r="D166" s="2" t="s">
        <v>146</v>
      </c>
      <c r="E166" s="11">
        <v>1</v>
      </c>
      <c r="F166" s="1">
        <v>140</v>
      </c>
      <c r="G166" s="1">
        <v>-20</v>
      </c>
      <c r="J166" s="11"/>
      <c r="K166" s="11"/>
      <c r="L166" s="11"/>
      <c r="M166" s="11"/>
      <c r="N166" s="11"/>
    </row>
    <row r="167" spans="1:14" x14ac:dyDescent="0.3">
      <c r="A167" s="2">
        <v>1</v>
      </c>
      <c r="B167" s="12" t="s">
        <v>120</v>
      </c>
      <c r="C167" s="2">
        <v>22</v>
      </c>
      <c r="D167" s="2" t="s">
        <v>147</v>
      </c>
      <c r="E167" s="11">
        <v>1</v>
      </c>
      <c r="F167" s="1">
        <v>92</v>
      </c>
      <c r="G167" s="1">
        <v>-3</v>
      </c>
      <c r="J167" s="11"/>
      <c r="K167" s="11"/>
      <c r="L167" s="11"/>
      <c r="M167" s="11"/>
      <c r="N167" s="11"/>
    </row>
    <row r="168" spans="1:14" x14ac:dyDescent="0.3">
      <c r="A168" s="2">
        <v>1</v>
      </c>
      <c r="B168" s="12" t="s">
        <v>120</v>
      </c>
      <c r="C168" s="2">
        <v>22</v>
      </c>
      <c r="D168" s="2" t="s">
        <v>148</v>
      </c>
      <c r="E168" s="11">
        <v>1</v>
      </c>
      <c r="F168" s="1">
        <v>95</v>
      </c>
      <c r="G168" s="1">
        <v>5</v>
      </c>
      <c r="J168" s="11"/>
      <c r="K168" s="11"/>
      <c r="L168" s="11"/>
      <c r="M168" s="11"/>
      <c r="N168" s="11"/>
    </row>
    <row r="169" spans="1:14" x14ac:dyDescent="0.3">
      <c r="A169" s="2">
        <v>1</v>
      </c>
      <c r="B169" s="12" t="s">
        <v>120</v>
      </c>
      <c r="C169" s="2">
        <v>22</v>
      </c>
      <c r="D169" s="2" t="s">
        <v>149</v>
      </c>
      <c r="E169" s="11">
        <v>1</v>
      </c>
      <c r="F169" s="1">
        <v>80</v>
      </c>
      <c r="G169" s="1">
        <v>-20</v>
      </c>
      <c r="J169" s="11"/>
      <c r="K169" s="11"/>
      <c r="L169" s="11"/>
      <c r="M169" s="11"/>
      <c r="N169" s="11"/>
    </row>
    <row r="170" spans="1:14" x14ac:dyDescent="0.3">
      <c r="A170" s="2">
        <v>1</v>
      </c>
      <c r="B170" s="12" t="s">
        <v>120</v>
      </c>
      <c r="C170" s="2">
        <v>23</v>
      </c>
      <c r="D170" s="2" t="s">
        <v>150</v>
      </c>
      <c r="E170" s="11">
        <v>1</v>
      </c>
      <c r="F170" s="1">
        <v>122</v>
      </c>
      <c r="G170" s="1">
        <v>12</v>
      </c>
      <c r="J170" s="11"/>
      <c r="K170" s="11"/>
      <c r="L170" s="11"/>
      <c r="M170" s="11"/>
      <c r="N170" s="11"/>
    </row>
    <row r="171" spans="1:14" x14ac:dyDescent="0.3">
      <c r="A171" s="2">
        <v>1</v>
      </c>
      <c r="B171" s="12" t="s">
        <v>120</v>
      </c>
      <c r="C171" s="2">
        <v>23</v>
      </c>
      <c r="D171" s="2" t="s">
        <v>151</v>
      </c>
      <c r="E171" s="11">
        <v>0</v>
      </c>
      <c r="F171" s="1">
        <v>204</v>
      </c>
      <c r="G171" s="1">
        <v>6</v>
      </c>
      <c r="J171" s="11"/>
      <c r="K171" s="11"/>
      <c r="L171" s="11"/>
      <c r="M171" s="11"/>
      <c r="N171" s="11"/>
    </row>
    <row r="172" spans="1:14" x14ac:dyDescent="0.3">
      <c r="A172" s="2">
        <v>1</v>
      </c>
      <c r="B172" s="12" t="s">
        <v>120</v>
      </c>
      <c r="C172" s="2">
        <v>23</v>
      </c>
      <c r="D172" s="2" t="s">
        <v>242</v>
      </c>
      <c r="E172" s="11">
        <v>1</v>
      </c>
      <c r="F172" s="1">
        <v>201</v>
      </c>
      <c r="G172" s="1">
        <v>16</v>
      </c>
      <c r="J172" s="11"/>
      <c r="K172" s="11"/>
      <c r="L172" s="11"/>
      <c r="M172" s="11"/>
      <c r="N172" s="11"/>
    </row>
    <row r="173" spans="1:14" x14ac:dyDescent="0.3">
      <c r="A173" s="2">
        <v>1</v>
      </c>
      <c r="B173" s="12" t="s">
        <v>120</v>
      </c>
      <c r="C173" s="2">
        <v>33</v>
      </c>
      <c r="D173" s="2" t="s">
        <v>193</v>
      </c>
      <c r="E173" s="11">
        <v>1</v>
      </c>
      <c r="F173" s="1">
        <v>96</v>
      </c>
      <c r="G173" s="1">
        <v>-14</v>
      </c>
      <c r="J173" s="11"/>
      <c r="K173" s="11"/>
      <c r="L173" s="11"/>
      <c r="M173" s="11"/>
      <c r="N173" s="11"/>
    </row>
    <row r="174" spans="1:14" x14ac:dyDescent="0.3">
      <c r="A174" s="2">
        <v>1</v>
      </c>
      <c r="B174" s="12" t="s">
        <v>120</v>
      </c>
      <c r="C174" s="2">
        <v>33</v>
      </c>
      <c r="D174" s="2" t="s">
        <v>194</v>
      </c>
      <c r="E174" s="11">
        <v>1</v>
      </c>
      <c r="F174" s="1">
        <v>105</v>
      </c>
      <c r="G174" s="1">
        <v>-25</v>
      </c>
      <c r="J174" s="11"/>
      <c r="K174" s="11"/>
      <c r="L174" s="11"/>
      <c r="M174" s="11"/>
      <c r="N174" s="11"/>
    </row>
    <row r="175" spans="1:14" x14ac:dyDescent="0.3">
      <c r="A175" s="2">
        <v>1</v>
      </c>
      <c r="B175" s="12" t="s">
        <v>120</v>
      </c>
      <c r="C175" s="2">
        <v>33</v>
      </c>
      <c r="D175" s="2" t="s">
        <v>195</v>
      </c>
      <c r="E175" s="11">
        <v>1</v>
      </c>
      <c r="F175" s="1">
        <v>95</v>
      </c>
      <c r="G175" s="1">
        <v>-28</v>
      </c>
      <c r="J175" s="11"/>
      <c r="K175" s="11"/>
      <c r="L175" s="11"/>
      <c r="M175" s="11"/>
      <c r="N175" s="11"/>
    </row>
    <row r="176" spans="1:14" x14ac:dyDescent="0.3">
      <c r="A176" s="2">
        <v>1</v>
      </c>
      <c r="B176" s="12" t="s">
        <v>120</v>
      </c>
      <c r="C176" s="2">
        <v>33</v>
      </c>
      <c r="D176" s="2" t="s">
        <v>196</v>
      </c>
      <c r="E176" s="11">
        <v>1</v>
      </c>
      <c r="F176" s="1">
        <v>115</v>
      </c>
      <c r="G176" s="1">
        <v>-34</v>
      </c>
      <c r="J176" s="11"/>
      <c r="K176" s="11"/>
      <c r="L176" s="11"/>
      <c r="M176" s="11"/>
      <c r="N176" s="11"/>
    </row>
    <row r="177" spans="1:14" x14ac:dyDescent="0.3">
      <c r="A177" s="2">
        <v>1</v>
      </c>
      <c r="B177" s="12" t="s">
        <v>120</v>
      </c>
      <c r="C177" s="2">
        <v>33</v>
      </c>
      <c r="D177" s="2" t="s">
        <v>197</v>
      </c>
      <c r="E177" s="11">
        <v>1</v>
      </c>
      <c r="F177" s="1">
        <v>67</v>
      </c>
      <c r="G177" s="1">
        <v>-24</v>
      </c>
      <c r="J177" s="11"/>
      <c r="K177" s="11"/>
      <c r="L177" s="11"/>
      <c r="M177" s="11"/>
      <c r="N177" s="11"/>
    </row>
    <row r="178" spans="1:14" x14ac:dyDescent="0.3">
      <c r="A178" s="2">
        <v>1</v>
      </c>
      <c r="B178" s="12" t="s">
        <v>120</v>
      </c>
      <c r="C178" s="2">
        <v>44</v>
      </c>
      <c r="D178" s="2" t="s">
        <v>219</v>
      </c>
      <c r="E178" s="11">
        <v>1</v>
      </c>
      <c r="F178" s="1">
        <v>167</v>
      </c>
      <c r="G178" s="1">
        <v>31</v>
      </c>
      <c r="J178" s="11"/>
      <c r="K178" s="11"/>
      <c r="L178" s="11"/>
      <c r="M178" s="11"/>
      <c r="N178" s="11"/>
    </row>
    <row r="179" spans="1:14" x14ac:dyDescent="0.3">
      <c r="A179" s="2">
        <v>1</v>
      </c>
      <c r="B179" s="12" t="s">
        <v>120</v>
      </c>
      <c r="C179" s="2">
        <v>44</v>
      </c>
      <c r="D179" s="2" t="s">
        <v>220</v>
      </c>
      <c r="E179" s="11">
        <v>1</v>
      </c>
      <c r="F179" s="1">
        <v>139</v>
      </c>
      <c r="G179" s="1">
        <v>19</v>
      </c>
      <c r="J179" s="11"/>
      <c r="K179" s="11"/>
      <c r="L179" s="11"/>
      <c r="M179" s="11"/>
      <c r="N179" s="11"/>
    </row>
    <row r="180" spans="1:14" x14ac:dyDescent="0.3">
      <c r="A180" s="2">
        <v>1</v>
      </c>
      <c r="B180" s="12" t="s">
        <v>120</v>
      </c>
      <c r="C180" s="2"/>
      <c r="D180" s="2">
        <v>41</v>
      </c>
      <c r="E180" s="11">
        <v>2</v>
      </c>
      <c r="F180" s="1">
        <v>207</v>
      </c>
      <c r="G180" s="1">
        <v>5</v>
      </c>
      <c r="J180" s="11"/>
      <c r="N180" s="11"/>
    </row>
    <row r="181" spans="1:14" x14ac:dyDescent="0.3">
      <c r="A181" s="2">
        <v>1</v>
      </c>
      <c r="B181" s="12" t="s">
        <v>120</v>
      </c>
      <c r="C181" s="2"/>
      <c r="D181" s="2">
        <v>42</v>
      </c>
      <c r="E181" s="11">
        <v>1</v>
      </c>
      <c r="F181" s="1">
        <v>110</v>
      </c>
      <c r="G181" s="1">
        <v>-3</v>
      </c>
      <c r="J181" s="11"/>
      <c r="N181" s="11"/>
    </row>
    <row r="182" spans="1:14" x14ac:dyDescent="0.3">
      <c r="A182" s="2">
        <v>1</v>
      </c>
      <c r="B182" s="12" t="s">
        <v>120</v>
      </c>
      <c r="C182" s="2"/>
      <c r="D182" s="2">
        <v>45</v>
      </c>
      <c r="E182" s="11">
        <v>1</v>
      </c>
      <c r="F182" s="1">
        <v>118</v>
      </c>
      <c r="G182" s="1">
        <v>3</v>
      </c>
      <c r="J182" s="11"/>
      <c r="N182" s="11"/>
    </row>
    <row r="183" spans="1:14" x14ac:dyDescent="0.3">
      <c r="A183" s="2">
        <v>1</v>
      </c>
      <c r="B183" s="12" t="s">
        <v>59</v>
      </c>
      <c r="C183" s="2">
        <v>6</v>
      </c>
      <c r="D183" s="2" t="s">
        <v>60</v>
      </c>
      <c r="E183" s="11">
        <v>1</v>
      </c>
      <c r="F183" s="1">
        <v>72</v>
      </c>
      <c r="G183" s="1">
        <v>-10</v>
      </c>
      <c r="J183" s="11"/>
      <c r="N183" s="11"/>
    </row>
    <row r="184" spans="1:14" x14ac:dyDescent="0.3">
      <c r="A184" s="2">
        <v>1</v>
      </c>
      <c r="B184" s="12" t="s">
        <v>59</v>
      </c>
      <c r="C184" s="2">
        <v>6</v>
      </c>
      <c r="D184" s="2" t="s">
        <v>61</v>
      </c>
      <c r="E184" s="11">
        <v>1</v>
      </c>
      <c r="F184" s="1">
        <v>90</v>
      </c>
      <c r="G184" s="1">
        <v>-40</v>
      </c>
      <c r="J184" s="11"/>
      <c r="N184" s="11"/>
    </row>
    <row r="185" spans="1:14" x14ac:dyDescent="0.3">
      <c r="A185" s="2">
        <v>1</v>
      </c>
      <c r="B185" s="12" t="s">
        <v>59</v>
      </c>
      <c r="C185" s="2">
        <v>6</v>
      </c>
      <c r="D185" s="2" t="s">
        <v>62</v>
      </c>
      <c r="E185" s="11">
        <v>2</v>
      </c>
      <c r="F185" s="1">
        <v>90</v>
      </c>
      <c r="G185" s="1">
        <v>12</v>
      </c>
      <c r="N185" s="11"/>
    </row>
    <row r="186" spans="1:14" x14ac:dyDescent="0.3">
      <c r="A186" s="2">
        <v>1</v>
      </c>
      <c r="B186" s="12" t="s">
        <v>59</v>
      </c>
      <c r="C186" s="2">
        <v>6</v>
      </c>
      <c r="D186" s="2" t="s">
        <v>63</v>
      </c>
      <c r="E186" s="11">
        <v>1</v>
      </c>
      <c r="F186" s="1">
        <v>83</v>
      </c>
      <c r="G186" s="1">
        <v>-6</v>
      </c>
      <c r="N186" s="11"/>
    </row>
    <row r="187" spans="1:14" x14ac:dyDescent="0.3">
      <c r="A187" s="2">
        <v>1</v>
      </c>
      <c r="B187" s="12" t="s">
        <v>59</v>
      </c>
      <c r="C187" s="2">
        <v>17</v>
      </c>
      <c r="D187" s="2" t="s">
        <v>124</v>
      </c>
      <c r="E187" s="11">
        <v>0</v>
      </c>
      <c r="F187" s="1">
        <v>135</v>
      </c>
      <c r="G187" s="1">
        <v>-45</v>
      </c>
      <c r="N187" s="11"/>
    </row>
    <row r="188" spans="1:14" x14ac:dyDescent="0.3">
      <c r="A188" s="2">
        <v>1</v>
      </c>
      <c r="B188" s="12" t="s">
        <v>59</v>
      </c>
      <c r="C188" s="2">
        <v>17</v>
      </c>
      <c r="D188" s="2" t="s">
        <v>125</v>
      </c>
      <c r="E188" s="11">
        <v>0</v>
      </c>
      <c r="F188" s="1">
        <v>90</v>
      </c>
      <c r="G188" s="1">
        <v>-65</v>
      </c>
      <c r="N188" s="11"/>
    </row>
    <row r="189" spans="1:14" x14ac:dyDescent="0.3">
      <c r="A189" s="2">
        <v>1</v>
      </c>
      <c r="B189" s="12" t="s">
        <v>59</v>
      </c>
      <c r="C189" s="2">
        <v>17</v>
      </c>
      <c r="D189" s="2" t="s">
        <v>126</v>
      </c>
      <c r="E189" s="11">
        <v>2</v>
      </c>
      <c r="F189" s="1">
        <v>220</v>
      </c>
      <c r="G189" s="1">
        <v>50</v>
      </c>
      <c r="N189" s="11"/>
    </row>
    <row r="190" spans="1:14" x14ac:dyDescent="0.3">
      <c r="A190" s="2">
        <v>1</v>
      </c>
      <c r="B190" s="12" t="s">
        <v>59</v>
      </c>
      <c r="C190" s="2">
        <v>21</v>
      </c>
      <c r="D190" s="2" t="s">
        <v>143</v>
      </c>
      <c r="E190" s="11">
        <v>2</v>
      </c>
      <c r="F190" s="1">
        <v>200</v>
      </c>
      <c r="G190" s="1">
        <v>-55</v>
      </c>
      <c r="N190" s="11"/>
    </row>
    <row r="191" spans="1:14" x14ac:dyDescent="0.3">
      <c r="A191" s="2">
        <v>1</v>
      </c>
      <c r="B191" s="12" t="s">
        <v>59</v>
      </c>
      <c r="C191" s="2">
        <v>21</v>
      </c>
      <c r="D191" s="2" t="s">
        <v>144</v>
      </c>
      <c r="E191" s="11">
        <v>3</v>
      </c>
      <c r="F191" s="1">
        <v>160</v>
      </c>
      <c r="G191" s="1">
        <v>-67</v>
      </c>
      <c r="N191" s="11"/>
    </row>
    <row r="192" spans="1:14" x14ac:dyDescent="0.3">
      <c r="A192" s="2">
        <v>1</v>
      </c>
      <c r="B192" s="12" t="s">
        <v>59</v>
      </c>
      <c r="C192" s="2">
        <v>28</v>
      </c>
      <c r="D192" s="2" t="s">
        <v>179</v>
      </c>
      <c r="E192" s="11">
        <v>1</v>
      </c>
      <c r="F192" s="1">
        <v>31</v>
      </c>
      <c r="G192" s="1">
        <v>-19</v>
      </c>
      <c r="N192" s="11"/>
    </row>
    <row r="193" spans="1:14" x14ac:dyDescent="0.3">
      <c r="A193" s="2">
        <v>1</v>
      </c>
      <c r="B193" s="12" t="s">
        <v>59</v>
      </c>
      <c r="C193" s="2">
        <v>28</v>
      </c>
      <c r="D193" s="2" t="s">
        <v>180</v>
      </c>
      <c r="E193" s="11">
        <v>1</v>
      </c>
      <c r="F193" s="1">
        <v>58</v>
      </c>
      <c r="G193" s="1">
        <v>-1</v>
      </c>
      <c r="N193" s="11"/>
    </row>
    <row r="194" spans="1:14" x14ac:dyDescent="0.3">
      <c r="A194" s="2">
        <v>1</v>
      </c>
      <c r="B194" s="12" t="s">
        <v>59</v>
      </c>
      <c r="C194" s="2">
        <v>38</v>
      </c>
      <c r="D194" s="2" t="s">
        <v>209</v>
      </c>
      <c r="E194" s="11">
        <v>0</v>
      </c>
      <c r="F194" s="1">
        <v>54</v>
      </c>
      <c r="G194" s="1">
        <v>-27</v>
      </c>
      <c r="N194" s="11"/>
    </row>
    <row r="195" spans="1:14" x14ac:dyDescent="0.3">
      <c r="A195" s="2">
        <v>1</v>
      </c>
      <c r="B195" s="12" t="s">
        <v>59</v>
      </c>
      <c r="C195" s="2">
        <v>38</v>
      </c>
      <c r="D195" s="2" t="s">
        <v>210</v>
      </c>
      <c r="E195" s="11">
        <v>0</v>
      </c>
      <c r="F195" s="1">
        <v>43</v>
      </c>
      <c r="G195" s="1">
        <v>-28</v>
      </c>
      <c r="N195" s="11"/>
    </row>
    <row r="196" spans="1:14" x14ac:dyDescent="0.3">
      <c r="A196" s="2">
        <v>1</v>
      </c>
      <c r="B196" s="12" t="s">
        <v>59</v>
      </c>
      <c r="C196" s="2">
        <v>38</v>
      </c>
      <c r="D196" s="2" t="s">
        <v>211</v>
      </c>
      <c r="E196" s="11">
        <v>1</v>
      </c>
      <c r="F196" s="1">
        <v>60</v>
      </c>
      <c r="G196" s="1">
        <v>-8</v>
      </c>
    </row>
    <row r="197" spans="1:14" x14ac:dyDescent="0.3">
      <c r="A197" s="2">
        <v>1</v>
      </c>
      <c r="B197" s="12" t="s">
        <v>59</v>
      </c>
      <c r="C197" s="2">
        <v>38</v>
      </c>
      <c r="D197" s="2" t="s">
        <v>212</v>
      </c>
      <c r="E197" s="11">
        <v>1</v>
      </c>
      <c r="F197" s="1">
        <v>44</v>
      </c>
      <c r="G197" s="1">
        <v>-6</v>
      </c>
    </row>
    <row r="198" spans="1:14" x14ac:dyDescent="0.3">
      <c r="A198" s="2">
        <v>1</v>
      </c>
      <c r="B198" s="12" t="s">
        <v>59</v>
      </c>
      <c r="C198" s="2">
        <v>39</v>
      </c>
      <c r="D198" s="2" t="s">
        <v>213</v>
      </c>
      <c r="E198" s="11">
        <v>1</v>
      </c>
      <c r="F198" s="1">
        <v>34</v>
      </c>
      <c r="G198" s="1">
        <v>-8</v>
      </c>
    </row>
    <row r="199" spans="1:14" x14ac:dyDescent="0.3">
      <c r="A199" s="2">
        <v>1</v>
      </c>
      <c r="B199" s="12" t="s">
        <v>59</v>
      </c>
      <c r="C199" s="2">
        <v>39</v>
      </c>
      <c r="D199" s="2" t="s">
        <v>214</v>
      </c>
      <c r="E199" s="11">
        <v>1</v>
      </c>
      <c r="F199" s="1">
        <v>64</v>
      </c>
      <c r="G199" s="1">
        <v>-25</v>
      </c>
    </row>
    <row r="200" spans="1:14" x14ac:dyDescent="0.3">
      <c r="A200" s="2">
        <v>1</v>
      </c>
      <c r="B200" s="12" t="s">
        <v>59</v>
      </c>
      <c r="C200" s="2">
        <v>40</v>
      </c>
      <c r="D200" s="2" t="s">
        <v>215</v>
      </c>
      <c r="E200" s="11">
        <v>1</v>
      </c>
      <c r="F200" s="1">
        <v>91</v>
      </c>
      <c r="G200" s="1">
        <v>10</v>
      </c>
    </row>
    <row r="201" spans="1:14" x14ac:dyDescent="0.3">
      <c r="A201" s="2">
        <v>1</v>
      </c>
      <c r="B201" s="12" t="s">
        <v>59</v>
      </c>
      <c r="C201" s="2">
        <v>40</v>
      </c>
      <c r="D201" s="2" t="s">
        <v>216</v>
      </c>
      <c r="E201" s="11">
        <v>1</v>
      </c>
      <c r="F201" s="1">
        <v>70</v>
      </c>
      <c r="G201" s="1">
        <v>3</v>
      </c>
    </row>
    <row r="202" spans="1:14" x14ac:dyDescent="0.3">
      <c r="A202" s="2">
        <v>1</v>
      </c>
      <c r="B202" s="12" t="s">
        <v>59</v>
      </c>
      <c r="C202" s="2"/>
      <c r="D202" s="2">
        <v>15</v>
      </c>
      <c r="E202" s="11">
        <v>2</v>
      </c>
      <c r="F202" s="1">
        <v>134</v>
      </c>
      <c r="G202" s="1">
        <v>18</v>
      </c>
    </row>
    <row r="203" spans="1:14" x14ac:dyDescent="0.3">
      <c r="A203" s="2">
        <v>1</v>
      </c>
      <c r="B203" s="12" t="s">
        <v>59</v>
      </c>
      <c r="C203" s="2"/>
      <c r="D203" s="2">
        <v>37</v>
      </c>
      <c r="E203" s="11">
        <v>1</v>
      </c>
      <c r="F203" s="1">
        <v>162</v>
      </c>
      <c r="G203" s="1">
        <v>62</v>
      </c>
    </row>
    <row r="204" spans="1:14" x14ac:dyDescent="0.3">
      <c r="A204" s="2">
        <v>1</v>
      </c>
      <c r="B204" s="12" t="s">
        <v>59</v>
      </c>
      <c r="C204" s="2"/>
      <c r="D204" s="2">
        <v>46</v>
      </c>
      <c r="E204" s="11">
        <v>1</v>
      </c>
      <c r="F204" s="1">
        <v>209</v>
      </c>
      <c r="G204" s="1">
        <v>22</v>
      </c>
    </row>
    <row r="205" spans="1:14" x14ac:dyDescent="0.3">
      <c r="A205" s="2">
        <v>1</v>
      </c>
      <c r="B205" s="12" t="s">
        <v>142</v>
      </c>
      <c r="C205" s="2">
        <v>12</v>
      </c>
      <c r="D205" s="2" t="s">
        <v>90</v>
      </c>
      <c r="E205" s="11">
        <v>1</v>
      </c>
      <c r="F205" s="1">
        <v>126</v>
      </c>
      <c r="G205" s="1">
        <v>-4</v>
      </c>
    </row>
    <row r="206" spans="1:14" x14ac:dyDescent="0.3">
      <c r="A206" s="2">
        <v>1</v>
      </c>
      <c r="B206" s="12" t="s">
        <v>142</v>
      </c>
      <c r="C206" s="2">
        <v>12</v>
      </c>
      <c r="D206" s="2" t="s">
        <v>91</v>
      </c>
      <c r="E206" s="11">
        <v>0</v>
      </c>
      <c r="F206" s="1">
        <v>97</v>
      </c>
      <c r="G206" s="1">
        <v>-23</v>
      </c>
    </row>
    <row r="207" spans="1:14" x14ac:dyDescent="0.3">
      <c r="A207" s="2">
        <v>1</v>
      </c>
      <c r="B207" s="12" t="s">
        <v>142</v>
      </c>
      <c r="C207" s="2">
        <v>12</v>
      </c>
      <c r="D207" s="2" t="s">
        <v>92</v>
      </c>
      <c r="E207" s="11">
        <v>2</v>
      </c>
      <c r="F207" s="1">
        <v>165</v>
      </c>
      <c r="G207" s="1">
        <v>14</v>
      </c>
    </row>
    <row r="208" spans="1:14" x14ac:dyDescent="0.3">
      <c r="A208" s="2">
        <v>1</v>
      </c>
      <c r="B208" s="12" t="s">
        <v>142</v>
      </c>
      <c r="C208" s="2">
        <v>12</v>
      </c>
      <c r="D208" s="2" t="s">
        <v>93</v>
      </c>
      <c r="E208" s="11">
        <v>3</v>
      </c>
      <c r="F208" s="1">
        <v>172</v>
      </c>
      <c r="G208" s="1">
        <v>8</v>
      </c>
    </row>
    <row r="209" spans="1:7" x14ac:dyDescent="0.3">
      <c r="A209" s="2">
        <v>1</v>
      </c>
      <c r="B209" s="12" t="s">
        <v>142</v>
      </c>
      <c r="C209" s="2">
        <v>12</v>
      </c>
      <c r="D209" s="2" t="s">
        <v>94</v>
      </c>
      <c r="E209" s="11">
        <v>0</v>
      </c>
      <c r="F209" s="1">
        <v>144</v>
      </c>
      <c r="G209" s="1">
        <v>-19</v>
      </c>
    </row>
    <row r="210" spans="1:7" x14ac:dyDescent="0.3">
      <c r="A210" s="2">
        <v>1</v>
      </c>
      <c r="B210" s="12" t="s">
        <v>142</v>
      </c>
      <c r="C210" s="2">
        <v>18</v>
      </c>
      <c r="D210" s="2" t="s">
        <v>127</v>
      </c>
      <c r="E210" s="11">
        <v>2</v>
      </c>
      <c r="F210" s="1">
        <v>206</v>
      </c>
      <c r="G210" s="1">
        <v>13</v>
      </c>
    </row>
    <row r="211" spans="1:7" x14ac:dyDescent="0.3">
      <c r="A211" s="2">
        <v>1</v>
      </c>
      <c r="B211" s="12" t="s">
        <v>142</v>
      </c>
      <c r="C211" s="2">
        <v>18</v>
      </c>
      <c r="D211" s="2" t="s">
        <v>128</v>
      </c>
      <c r="E211" s="11">
        <v>1</v>
      </c>
      <c r="F211" s="1">
        <v>153</v>
      </c>
      <c r="G211" s="1">
        <v>-7</v>
      </c>
    </row>
    <row r="212" spans="1:7" x14ac:dyDescent="0.3">
      <c r="A212" s="2">
        <v>1</v>
      </c>
      <c r="B212" s="12" t="s">
        <v>142</v>
      </c>
      <c r="C212" s="2">
        <v>18</v>
      </c>
      <c r="D212" s="2" t="s">
        <v>129</v>
      </c>
      <c r="E212" s="11">
        <v>1</v>
      </c>
      <c r="F212" s="1">
        <v>151</v>
      </c>
      <c r="G212" s="1">
        <v>-8</v>
      </c>
    </row>
    <row r="213" spans="1:7" x14ac:dyDescent="0.3">
      <c r="A213" s="2">
        <v>1</v>
      </c>
      <c r="B213" s="12" t="s">
        <v>142</v>
      </c>
      <c r="C213" s="2">
        <v>18</v>
      </c>
      <c r="D213" s="2" t="s">
        <v>130</v>
      </c>
      <c r="E213" s="11">
        <v>1</v>
      </c>
      <c r="F213" s="1">
        <v>120</v>
      </c>
      <c r="G213" s="1">
        <v>-8</v>
      </c>
    </row>
    <row r="214" spans="1:7" x14ac:dyDescent="0.3">
      <c r="A214" s="2">
        <v>1</v>
      </c>
      <c r="B214" s="12" t="s">
        <v>142</v>
      </c>
      <c r="C214" s="2">
        <v>30</v>
      </c>
      <c r="D214" s="2" t="s">
        <v>184</v>
      </c>
      <c r="E214" s="11">
        <v>1</v>
      </c>
      <c r="F214" s="1">
        <v>124</v>
      </c>
      <c r="G214" s="1">
        <v>-11</v>
      </c>
    </row>
    <row r="215" spans="1:7" x14ac:dyDescent="0.3">
      <c r="A215" s="2">
        <v>1</v>
      </c>
      <c r="B215" s="12" t="s">
        <v>142</v>
      </c>
      <c r="C215" s="2">
        <v>30</v>
      </c>
      <c r="D215" s="2" t="s">
        <v>185</v>
      </c>
      <c r="E215" s="11">
        <v>1</v>
      </c>
      <c r="F215" s="1">
        <v>168</v>
      </c>
      <c r="G215" s="1">
        <v>-2</v>
      </c>
    </row>
    <row r="216" spans="1:7" x14ac:dyDescent="0.3">
      <c r="A216" s="2">
        <v>1</v>
      </c>
      <c r="B216" s="12" t="s">
        <v>142</v>
      </c>
      <c r="C216" s="2">
        <v>31</v>
      </c>
      <c r="D216" s="2" t="s">
        <v>186</v>
      </c>
      <c r="E216" s="11">
        <v>1</v>
      </c>
      <c r="F216" s="1">
        <v>122</v>
      </c>
      <c r="G216" s="1">
        <v>-25</v>
      </c>
    </row>
    <row r="217" spans="1:7" x14ac:dyDescent="0.3">
      <c r="A217" s="2">
        <v>1</v>
      </c>
      <c r="B217" s="12" t="s">
        <v>142</v>
      </c>
      <c r="C217" s="2">
        <v>31</v>
      </c>
      <c r="D217" s="2" t="s">
        <v>187</v>
      </c>
      <c r="E217" s="11">
        <v>1</v>
      </c>
      <c r="F217" s="1">
        <v>80</v>
      </c>
      <c r="G217" s="1">
        <v>-35</v>
      </c>
    </row>
    <row r="218" spans="1:7" x14ac:dyDescent="0.3">
      <c r="A218" s="2">
        <v>1</v>
      </c>
      <c r="B218" s="12" t="s">
        <v>142</v>
      </c>
      <c r="C218" s="2">
        <v>31</v>
      </c>
      <c r="D218" s="2" t="s">
        <v>188</v>
      </c>
      <c r="E218" s="11">
        <v>1</v>
      </c>
      <c r="F218" s="1">
        <v>97</v>
      </c>
      <c r="G218" s="1">
        <v>-33</v>
      </c>
    </row>
    <row r="219" spans="1:7" x14ac:dyDescent="0.3">
      <c r="A219" s="2">
        <v>1</v>
      </c>
      <c r="B219" s="12" t="s">
        <v>142</v>
      </c>
      <c r="C219" s="2">
        <v>31</v>
      </c>
      <c r="D219" s="2" t="s">
        <v>189</v>
      </c>
      <c r="E219" s="11">
        <v>3</v>
      </c>
      <c r="F219" s="1">
        <v>155</v>
      </c>
      <c r="G219" s="1">
        <v>10</v>
      </c>
    </row>
    <row r="220" spans="1:7" x14ac:dyDescent="0.3">
      <c r="A220" s="2">
        <v>1</v>
      </c>
      <c r="B220" s="12" t="s">
        <v>142</v>
      </c>
      <c r="C220" s="2">
        <v>31</v>
      </c>
      <c r="D220" s="2" t="s">
        <v>190</v>
      </c>
      <c r="E220" s="11">
        <v>2</v>
      </c>
      <c r="F220" s="1">
        <v>138</v>
      </c>
      <c r="G220" s="1">
        <v>-10</v>
      </c>
    </row>
    <row r="221" spans="1:7" x14ac:dyDescent="0.3">
      <c r="A221" s="2">
        <v>1</v>
      </c>
      <c r="B221" s="12" t="s">
        <v>142</v>
      </c>
      <c r="C221" s="2">
        <v>32</v>
      </c>
      <c r="D221" s="2" t="s">
        <v>191</v>
      </c>
      <c r="E221" s="11">
        <v>1</v>
      </c>
      <c r="F221" s="1">
        <v>136</v>
      </c>
      <c r="G221" s="1">
        <v>6</v>
      </c>
    </row>
    <row r="222" spans="1:7" x14ac:dyDescent="0.3">
      <c r="A222" s="2">
        <v>1</v>
      </c>
      <c r="B222" s="12" t="s">
        <v>142</v>
      </c>
      <c r="C222" s="2">
        <v>32</v>
      </c>
      <c r="D222" s="2" t="s">
        <v>192</v>
      </c>
      <c r="E222" s="11">
        <v>1</v>
      </c>
      <c r="F222" s="1">
        <v>203</v>
      </c>
      <c r="G222" s="1">
        <v>13</v>
      </c>
    </row>
    <row r="223" spans="1:7" x14ac:dyDescent="0.3">
      <c r="A223" s="2">
        <v>1</v>
      </c>
      <c r="B223" s="12" t="s">
        <v>142</v>
      </c>
      <c r="C223" s="2">
        <v>34</v>
      </c>
      <c r="D223" s="2" t="s">
        <v>198</v>
      </c>
      <c r="E223" s="11">
        <v>1</v>
      </c>
      <c r="F223" s="1">
        <v>137</v>
      </c>
      <c r="G223" s="1">
        <v>10</v>
      </c>
    </row>
    <row r="224" spans="1:7" x14ac:dyDescent="0.3">
      <c r="A224" s="2">
        <v>1</v>
      </c>
      <c r="B224" s="12" t="s">
        <v>142</v>
      </c>
      <c r="C224" s="2">
        <v>34</v>
      </c>
      <c r="D224" s="2" t="s">
        <v>199</v>
      </c>
      <c r="E224" s="11">
        <v>1</v>
      </c>
      <c r="F224" s="1">
        <v>95</v>
      </c>
      <c r="G224" s="1">
        <v>0</v>
      </c>
    </row>
    <row r="225" spans="1:7" x14ac:dyDescent="0.3">
      <c r="A225" s="2">
        <v>1</v>
      </c>
      <c r="B225" s="12" t="s">
        <v>142</v>
      </c>
      <c r="C225" s="2">
        <v>34</v>
      </c>
      <c r="D225" s="2" t="s">
        <v>200</v>
      </c>
      <c r="E225" s="11">
        <v>2</v>
      </c>
      <c r="F225" s="1">
        <v>141</v>
      </c>
      <c r="G225" s="1">
        <v>6</v>
      </c>
    </row>
    <row r="226" spans="1:7" x14ac:dyDescent="0.3">
      <c r="A226" s="2">
        <v>1</v>
      </c>
      <c r="B226" s="12" t="s">
        <v>142</v>
      </c>
      <c r="C226" s="2">
        <v>35</v>
      </c>
      <c r="D226" s="2" t="s">
        <v>201</v>
      </c>
      <c r="E226" s="11">
        <v>1</v>
      </c>
      <c r="F226" s="1">
        <v>225</v>
      </c>
      <c r="G226" s="1">
        <v>0</v>
      </c>
    </row>
    <row r="227" spans="1:7" x14ac:dyDescent="0.3">
      <c r="A227" s="2">
        <v>1</v>
      </c>
      <c r="B227" s="12" t="s">
        <v>142</v>
      </c>
      <c r="C227" s="2">
        <v>35</v>
      </c>
      <c r="D227" s="2" t="s">
        <v>202</v>
      </c>
      <c r="E227" s="11">
        <v>4</v>
      </c>
      <c r="F227" s="1">
        <v>265</v>
      </c>
      <c r="G227" s="1">
        <v>40</v>
      </c>
    </row>
    <row r="228" spans="1:7" x14ac:dyDescent="0.3">
      <c r="A228" s="2">
        <v>1</v>
      </c>
      <c r="B228" s="12" t="s">
        <v>142</v>
      </c>
      <c r="C228" s="2">
        <v>35</v>
      </c>
      <c r="D228" s="2" t="s">
        <v>203</v>
      </c>
      <c r="E228" s="11">
        <v>3</v>
      </c>
      <c r="F228" s="1">
        <v>274</v>
      </c>
      <c r="G228" s="1">
        <v>16</v>
      </c>
    </row>
    <row r="229" spans="1:7" x14ac:dyDescent="0.3">
      <c r="A229" s="2">
        <v>1</v>
      </c>
      <c r="B229" s="12" t="s">
        <v>142</v>
      </c>
      <c r="C229" s="2">
        <v>35</v>
      </c>
      <c r="D229" s="2" t="s">
        <v>204</v>
      </c>
      <c r="E229" s="11">
        <v>2</v>
      </c>
      <c r="F229" s="1">
        <v>243</v>
      </c>
      <c r="G229" s="1">
        <v>8</v>
      </c>
    </row>
    <row r="230" spans="1:7" x14ac:dyDescent="0.3">
      <c r="A230" s="2">
        <v>1</v>
      </c>
      <c r="B230" s="12" t="s">
        <v>142</v>
      </c>
      <c r="C230" s="2">
        <v>51</v>
      </c>
      <c r="D230" s="2" t="s">
        <v>221</v>
      </c>
      <c r="E230" s="11">
        <v>1</v>
      </c>
      <c r="F230" s="1">
        <v>33</v>
      </c>
      <c r="G230" s="1">
        <v>13</v>
      </c>
    </row>
    <row r="231" spans="1:7" x14ac:dyDescent="0.3">
      <c r="A231" s="2">
        <v>1</v>
      </c>
      <c r="B231" s="12" t="s">
        <v>142</v>
      </c>
      <c r="C231" s="2">
        <v>51</v>
      </c>
      <c r="D231" s="2" t="s">
        <v>224</v>
      </c>
      <c r="E231" s="11">
        <v>1</v>
      </c>
      <c r="F231" s="1">
        <v>95</v>
      </c>
      <c r="G231" s="1">
        <v>-10</v>
      </c>
    </row>
    <row r="232" spans="1:7" x14ac:dyDescent="0.3">
      <c r="A232" s="2">
        <v>1</v>
      </c>
      <c r="B232" s="12" t="s">
        <v>142</v>
      </c>
      <c r="C232" s="2">
        <v>51</v>
      </c>
      <c r="D232" s="2" t="s">
        <v>225</v>
      </c>
      <c r="E232" s="11">
        <v>1</v>
      </c>
      <c r="F232" s="1">
        <v>115</v>
      </c>
      <c r="G232" s="1">
        <v>25</v>
      </c>
    </row>
    <row r="233" spans="1:7" x14ac:dyDescent="0.3">
      <c r="A233" s="2">
        <v>1</v>
      </c>
      <c r="B233" s="12" t="s">
        <v>142</v>
      </c>
      <c r="C233" s="2">
        <v>60</v>
      </c>
      <c r="D233" s="2" t="s">
        <v>222</v>
      </c>
      <c r="E233" s="11">
        <v>1</v>
      </c>
      <c r="F233" s="1">
        <v>140</v>
      </c>
      <c r="G233" s="1">
        <v>16</v>
      </c>
    </row>
    <row r="234" spans="1:7" x14ac:dyDescent="0.3">
      <c r="A234" s="2">
        <v>1</v>
      </c>
      <c r="B234" s="12" t="s">
        <v>142</v>
      </c>
      <c r="C234" s="2">
        <v>60</v>
      </c>
      <c r="D234" s="2" t="s">
        <v>223</v>
      </c>
      <c r="E234" s="11">
        <v>1</v>
      </c>
      <c r="F234" s="1">
        <v>80</v>
      </c>
      <c r="G234" s="1">
        <v>-13</v>
      </c>
    </row>
    <row r="235" spans="1:7" x14ac:dyDescent="0.3">
      <c r="A235" s="2"/>
      <c r="B235" s="12"/>
      <c r="C235" s="2"/>
      <c r="D235" s="2"/>
      <c r="E235" s="11"/>
    </row>
  </sheetData>
  <mergeCells count="2">
    <mergeCell ref="J4:N4"/>
    <mergeCell ref="A1:F2"/>
  </mergeCells>
  <conditionalFormatting sqref="D5:D234">
    <cfRule type="duplicateValues" dxfId="2" priority="2"/>
    <cfRule type="duplicateValues" dxfId="1" priority="3"/>
  </conditionalFormatting>
  <conditionalFormatting sqref="D5:D235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4D8FCEB572F44F98CAA8154CC70A8E" ma:contentTypeVersion="14" ma:contentTypeDescription="Create a new document." ma:contentTypeScope="" ma:versionID="f9e50baa6da3faa9fd4d0007aef646af">
  <xsd:schema xmlns:xsd="http://www.w3.org/2001/XMLSchema" xmlns:xs="http://www.w3.org/2001/XMLSchema" xmlns:p="http://schemas.microsoft.com/office/2006/metadata/properties" xmlns:ns3="a7c6f0de-8c9e-48bf-8669-cb567b0a5f81" xmlns:ns4="8e47b60f-6c89-49e9-9407-a817e5d4509b" targetNamespace="http://schemas.microsoft.com/office/2006/metadata/properties" ma:root="true" ma:fieldsID="d72b81015aff761f8d5f94acb1333439" ns3:_="" ns4:_="">
    <xsd:import namespace="a7c6f0de-8c9e-48bf-8669-cb567b0a5f81"/>
    <xsd:import namespace="8e47b60f-6c89-49e9-9407-a817e5d450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6f0de-8c9e-48bf-8669-cb567b0a5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7b60f-6c89-49e9-9407-a817e5d45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c6f0de-8c9e-48bf-8669-cb567b0a5f81" xsi:nil="true"/>
  </documentManagement>
</p:properties>
</file>

<file path=customXml/itemProps1.xml><?xml version="1.0" encoding="utf-8"?>
<ds:datastoreItem xmlns:ds="http://schemas.openxmlformats.org/officeDocument/2006/customXml" ds:itemID="{3456BB45-A03B-4C8C-9381-2FB16B7B2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c6f0de-8c9e-48bf-8669-cb567b0a5f81"/>
    <ds:schemaRef ds:uri="8e47b60f-6c89-49e9-9407-a817e5d45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597E3-318D-44E9-9097-C2CCBD9F66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B3673-FD7C-4265-9038-B43A1F08BBB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8e47b60f-6c89-49e9-9407-a817e5d4509b"/>
    <ds:schemaRef ds:uri="http://www.w3.org/XML/1998/namespace"/>
    <ds:schemaRef ds:uri="http://purl.org/dc/elements/1.1/"/>
    <ds:schemaRef ds:uri="a7c6f0de-8c9e-48bf-8669-cb567b0a5f81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2023-06-15T03:45:29Z</dcterms:created>
  <dcterms:modified xsi:type="dcterms:W3CDTF">2023-08-10T04:43:23Z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0x010100674D8FCEB572F44F98CAA8154CC70A8E</vt:lpwstr>
  </property>
</Properties>
</file>